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0"/>
  </bookViews>
  <sheets>
    <sheet name="Instructions" sheetId="1" r:id="rId1"/>
    <sheet name="Cost breakdown" sheetId="2" r:id="rId2"/>
    <sheet name="Costs - existing LAs" sheetId="3" r:id="rId3"/>
    <sheet name="Costs - future LAs" sheetId="4" r:id="rId4"/>
    <sheet name="Lane rental &amp; S74 costs" sheetId="5" r:id="rId5"/>
    <sheet name="Summary" sheetId="6" r:id="rId6"/>
    <sheet name="TFL" sheetId="7" r:id="rId7"/>
    <sheet name="LA with TMA (1)" sheetId="8" r:id="rId8"/>
    <sheet name="LA with TMA (2)" sheetId="9" r:id="rId9"/>
    <sheet name="LA without TMA (1)" sheetId="10" r:id="rId10"/>
    <sheet name="LA without TMA (2)" sheetId="11" r:id="rId11"/>
  </sheets>
  <definedNames>
    <definedName name="_xlnm.Print_Area" localSheetId="0">'Instructions'!$B$1:$B$79</definedName>
  </definedNames>
  <calcPr fullCalcOnLoad="1"/>
</workbook>
</file>

<file path=xl/sharedStrings.xml><?xml version="1.0" encoding="utf-8"?>
<sst xmlns="http://schemas.openxmlformats.org/spreadsheetml/2006/main" count="1979" uniqueCount="260">
  <si>
    <t>Check</t>
  </si>
  <si>
    <t>Total other operational costs</t>
  </si>
  <si>
    <t>Capex cost</t>
  </si>
  <si>
    <t>Repex cost</t>
  </si>
  <si>
    <t>Opex cost</t>
  </si>
  <si>
    <t xml:space="preserve">Other costs </t>
  </si>
  <si>
    <t>Contractors TMA/T(S)A claims</t>
  </si>
  <si>
    <t xml:space="preserve">Public advance noticing </t>
  </si>
  <si>
    <t xml:space="preserve">Increase in inspection charges </t>
  </si>
  <si>
    <t xml:space="preserve">Connections and repair costs </t>
  </si>
  <si>
    <t xml:space="preserve">Traffic separators/project revisions </t>
  </si>
  <si>
    <t xml:space="preserve">Bus stop suspensions </t>
  </si>
  <si>
    <t xml:space="preserve">Modifications to existing traffic signals </t>
  </si>
  <si>
    <t xml:space="preserve">Additional reinstatement costs </t>
  </si>
  <si>
    <t>Temporary traffic restriction orders</t>
  </si>
  <si>
    <t xml:space="preserve">Parking bay suspensions </t>
  </si>
  <si>
    <t>Site meetings to ensure the requirements of the Traffic Managers  are met</t>
  </si>
  <si>
    <t>Presite surveys to meet the planning requirements</t>
  </si>
  <si>
    <t>Traffic management plans</t>
  </si>
  <si>
    <t>Traffic management schemes</t>
  </si>
  <si>
    <t>2012-13</t>
  </si>
  <si>
    <t>2011-12</t>
  </si>
  <si>
    <t>2010-11</t>
  </si>
  <si>
    <t>2009-10</t>
  </si>
  <si>
    <t>2008-09</t>
  </si>
  <si>
    <t>Other operational costs</t>
  </si>
  <si>
    <t>Contractors - productivity claim</t>
  </si>
  <si>
    <t>To minimise the time spent on highways and congestion impact, has an impact on wage costs</t>
  </si>
  <si>
    <t xml:space="preserve">Extended working hours on site on replacement projects </t>
  </si>
  <si>
    <t>Additional operatives to attend site to manually control temporary traffic signals</t>
  </si>
  <si>
    <t>Restricted working hours or additional site resources need to be maintained on site</t>
  </si>
  <si>
    <t>Restricted working hours impact on productivity</t>
  </si>
  <si>
    <t>Restricted working areas or restricted working lenths between temporary traffic signals</t>
  </si>
  <si>
    <t>Restrictions to working length in the highways has resulted in additional material cost for more frequent application of reinstatement materials</t>
  </si>
  <si>
    <t>Total productivity costs</t>
  </si>
  <si>
    <t>Additional materials &amp; logistics due to permit restrictions to working length</t>
  </si>
  <si>
    <t>Reduction in production rates associated with gas mains replacement activities</t>
  </si>
  <si>
    <t>Shorter mains replacement lengths that would have been the case prior to TMA</t>
  </si>
  <si>
    <t>Working methods in the field</t>
  </si>
  <si>
    <t>Productivity costs</t>
  </si>
  <si>
    <t>Capex</t>
  </si>
  <si>
    <t>Repex</t>
  </si>
  <si>
    <t>Total opex</t>
  </si>
  <si>
    <t>Other costs (contractors inclusive)</t>
  </si>
  <si>
    <t>Work schedules/planning programmes</t>
  </si>
  <si>
    <t>Validation of FPNs &amp; permit charges</t>
  </si>
  <si>
    <t>Arranging various planning &amp; advance notification letters</t>
  </si>
  <si>
    <t>Noticing/permits/amendments/extension requests</t>
  </si>
  <si>
    <t>Liaison with permitting authorities for the effective programming of mains replacement works</t>
  </si>
  <si>
    <t>Field-based administration</t>
  </si>
  <si>
    <t>Internal performance management</t>
  </si>
  <si>
    <t>Effective communication with Highway Authorities</t>
  </si>
  <si>
    <t>IT software to ensure TMA/T(S)A road requirements can be delivered</t>
  </si>
  <si>
    <t>IT running costs</t>
  </si>
  <si>
    <t>Training to ensure staff is competent to deliver the requirements of the TMA</t>
  </si>
  <si>
    <t>Training costs</t>
  </si>
  <si>
    <t>Advise on compliance with regulatory guidelines</t>
  </si>
  <si>
    <t>Follow TMA initiatives</t>
  </si>
  <si>
    <t>Primary liaison with Local Authorities to submit permits and agree permit conditions</t>
  </si>
  <si>
    <t>Liaison with Local Authorities</t>
  </si>
  <si>
    <t>Total administation costs</t>
  </si>
  <si>
    <t>Management</t>
  </si>
  <si>
    <t xml:space="preserve">IT running costs </t>
  </si>
  <si>
    <t>Unverified charges disputes and resolution</t>
  </si>
  <si>
    <t xml:space="preserve">Training costs </t>
  </si>
  <si>
    <t>Processing and payment of invoices</t>
  </si>
  <si>
    <t xml:space="preserve">Management </t>
  </si>
  <si>
    <t>Back-office administration</t>
  </si>
  <si>
    <t xml:space="preserve">Back-office administration </t>
  </si>
  <si>
    <t>Administration costs</t>
  </si>
  <si>
    <t>Administration costs (contractors inclusive)</t>
  </si>
  <si>
    <t>Breaking the agreed conditions of a Permit (FPN is £120 discounted to £80 for early settlement)</t>
  </si>
  <si>
    <t>Code 09</t>
  </si>
  <si>
    <t>Working without a Permit (FPN is £500 discounted to £300 for early settlement</t>
  </si>
  <si>
    <t>Code 08</t>
  </si>
  <si>
    <t>Failure to give notice under s74 reference to duration of works</t>
  </si>
  <si>
    <t>Code 07</t>
  </si>
  <si>
    <t>Failure to give notice of s74 where works have been unreasonably delayed</t>
  </si>
  <si>
    <t>Code 06</t>
  </si>
  <si>
    <t>Failure to advice of completion of reinstatement within 10 days</t>
  </si>
  <si>
    <t>Code 05</t>
  </si>
  <si>
    <t>Failure to issue s57 notice within 2 hours of starting work</t>
  </si>
  <si>
    <t>Code 04</t>
  </si>
  <si>
    <t>Failure to cancel s55 notice in the relevant timescale</t>
  </si>
  <si>
    <t>Code 03</t>
  </si>
  <si>
    <t>Executing work in advance of s55 notice start date</t>
  </si>
  <si>
    <t>Code 02</t>
  </si>
  <si>
    <t>Failure to submit s54 notice of intended work</t>
  </si>
  <si>
    <t>Code 01</t>
  </si>
  <si>
    <t>Average cost of FPN's (£ per Notice)</t>
  </si>
  <si>
    <t>Cost of FPN's (£'m)</t>
  </si>
  <si>
    <t>Volume of  FPNs
Notices</t>
  </si>
  <si>
    <t>Fixed Penalty Notices (contractors inclusive)</t>
  </si>
  <si>
    <t>Authorities with permit schemes (annual implementation)</t>
  </si>
  <si>
    <t>Net Average cost (£ per Permit)</t>
  </si>
  <si>
    <t>Net Cost of Permits (£'m)</t>
  </si>
  <si>
    <t>Gross Cost of Permits (£'m)</t>
  </si>
  <si>
    <t>TMA Permits (contractors inclusive)</t>
  </si>
  <si>
    <t xml:space="preserve">Traffic separators / project revisions </t>
  </si>
  <si>
    <t>Total</t>
  </si>
  <si>
    <t>Opex</t>
  </si>
  <si>
    <t>Other costs</t>
  </si>
  <si>
    <t>Unit costs (based on volume of FPNs)</t>
  </si>
  <si>
    <t>Volume of FPNs per year</t>
  </si>
  <si>
    <t>Fixed penalties</t>
  </si>
  <si>
    <t>Permit costs</t>
  </si>
  <si>
    <t>Comments</t>
  </si>
  <si>
    <t>Unit costs (based on volume of PAA)</t>
  </si>
  <si>
    <t>Scottish Road Works Register (SRWR)</t>
  </si>
  <si>
    <t>Additional costs to end of price control review period</t>
  </si>
  <si>
    <t>Lane rental on TfL routes</t>
  </si>
  <si>
    <t>Restructure &amp; increase the level of charges payable for occupation of the highway where works are unreasonably prololged</t>
  </si>
  <si>
    <t>Charge determined by reference to the duration of worki within the TfL Strategic Road Network</t>
  </si>
  <si>
    <t>Increases in S74 Daily Charge Rates / Overstay charges</t>
  </si>
  <si>
    <t>Net total costs associated with TMA/T(S)A FPNs</t>
  </si>
  <si>
    <t>Net total costs associated with TMA Permits</t>
  </si>
  <si>
    <t>Net total costs associated with administration</t>
  </si>
  <si>
    <t>Net total other costs</t>
  </si>
  <si>
    <t>Net total costs associated with productivity</t>
  </si>
  <si>
    <t>Net total other operational costs</t>
  </si>
  <si>
    <t>Projected costs (£'m) based on existing LA</t>
  </si>
  <si>
    <t>Actual costs (£'m) based on existing LA</t>
  </si>
  <si>
    <t xml:space="preserve">Actual costs (£'m) </t>
  </si>
  <si>
    <t xml:space="preserve">Projected costs (£'m) </t>
  </si>
  <si>
    <t>Name of Local Authority</t>
  </si>
  <si>
    <t>Phase</t>
  </si>
  <si>
    <t>Implementation date</t>
  </si>
  <si>
    <t>No of Local Authorities with permit schemes (annual implementation)</t>
  </si>
  <si>
    <r>
      <t>Type of LA</t>
    </r>
    <r>
      <rPr>
        <sz val="10"/>
        <color theme="1"/>
        <rFont val="Verdana"/>
        <family val="2"/>
      </rPr>
      <t xml:space="preserve"> </t>
    </r>
    <r>
      <rPr>
        <i/>
        <sz val="10"/>
        <color indexed="8"/>
        <rFont val="Verdana"/>
        <family val="2"/>
      </rPr>
      <t>(select from list)</t>
    </r>
  </si>
  <si>
    <t>Existing Local Authorities</t>
  </si>
  <si>
    <t>Future Local Authorities</t>
  </si>
  <si>
    <t>Lane Rental</t>
  </si>
  <si>
    <t>Net ITMA Revenue Adjustment</t>
  </si>
  <si>
    <t>Total net cost</t>
  </si>
  <si>
    <t>The additional costs that incurred as a result of the introduction of permitting schemes under the TMA. This only captures the costs over and above those already incurred as part of the NRSWA notification regime.</t>
  </si>
  <si>
    <t xml:space="preserve">TMA Permit Costs </t>
  </si>
  <si>
    <t xml:space="preserve">An electronic notice sent to a Highway Authority in place of a notification in streets which are covered by a permit scheme. </t>
  </si>
  <si>
    <t xml:space="preserve">Permits </t>
  </si>
  <si>
    <t>Fixed Penalty Notices</t>
  </si>
  <si>
    <t xml:space="preserve">Permitting Administration Costs </t>
  </si>
  <si>
    <t xml:space="preserve">Permitting condition costs </t>
  </si>
  <si>
    <t xml:space="preserve">NRSWA </t>
  </si>
  <si>
    <t xml:space="preserve">New Roads and Streetworks Act (1991). </t>
  </si>
  <si>
    <t xml:space="preserve">Street Works </t>
  </si>
  <si>
    <t xml:space="preserve">Activities undertaken by a statutory undertaker which involve the occupation of the highway. </t>
  </si>
  <si>
    <t xml:space="preserve">Processing permit applications (but not the costs of the permits) </t>
  </si>
  <si>
    <t xml:space="preserve">Processing payment of inspection penalties (but not the costs of the penalties) </t>
  </si>
  <si>
    <t xml:space="preserve">Liaising with contractors and direct labour force to undertake remedial works following inspections (but not the cost of the remedial works) </t>
  </si>
  <si>
    <t xml:space="preserve">Processing of overstay fines (but not the cost of the fines) </t>
  </si>
  <si>
    <t>The additional costs from processing permit applications over and above the cost of processing an equivalent NRSWA notification. These include additional back office administration, training, management, IT running costs and field-based administration which occured as result of the introduction of the TMA permit scheme (please refer to "Cost breakdown" tab under "administration costs" for more detail).</t>
  </si>
  <si>
    <t>Additional costs of undertaking works resulting from permit conditions – e.g. a requirement to work at non-peak times. This includes the costs of codes of practice such as the London Code of Practice. Only incremental costs resulting from the conditions should be reported in this category – any costs that would have be incurred in their absence as part of usual operating practices should not be included (please refer to "Cost breakdown" tab under "productivity" and "other operational" costs for more detail.</t>
  </si>
  <si>
    <t>Definitions</t>
  </si>
  <si>
    <t>TMA</t>
  </si>
  <si>
    <t>Number of permits/year</t>
  </si>
  <si>
    <t xml:space="preserve">Number  of permits granted/year </t>
  </si>
  <si>
    <t>Number  of permits variations/year</t>
  </si>
  <si>
    <t>Incremental costs resulting from the introduction of TMA conditions based on the number of Local Authorities that have currently implemented the scheme</t>
  </si>
  <si>
    <t>Incremental costs resulting from the introduction of S74 Daily Charge Rates / Overstay charges  &amp; lane rental over the remaining years of the current price control</t>
  </si>
  <si>
    <t>Instructions for completion</t>
  </si>
  <si>
    <t>Enter the incremental costs (actual and forecasted) that are resulting from the introduction of TMA based on the number of Local Authorities that have already implemented the scheme</t>
  </si>
  <si>
    <t>Costs - existing Local Authorities</t>
  </si>
  <si>
    <t>Costs entered under any of the categories indicated in this tab should be incremental costs associated with the introduction of TMA</t>
  </si>
  <si>
    <t>Total costs attributed under each cost category should be also reattributed to Opex, Capex and Repex</t>
  </si>
  <si>
    <t>We have used "checks" to ensure that total costs attributed under each category match the total of costs reattributed to Opex, Capex and Repex</t>
  </si>
  <si>
    <t>Costs - future Local Authorities</t>
  </si>
  <si>
    <t>Costs - Lane rental &amp; S74 costs</t>
  </si>
  <si>
    <t>Enter the incremental costs (forecasted, and actuals, where relevant costs have already ocured ) that are projected to result from the introduction of TMA based on the number of Local Authorities that are expected/planned to implement the scheme over the remaining years of the current price control</t>
  </si>
  <si>
    <t>Enter the incremental costs (forecasted, and actuals, where relevant costs have already ocured ) that are expected to from the introduction of lane rental &amp; S74 conditions</t>
  </si>
  <si>
    <t>Costs entered under any of the categories indicated in this tab should be incremental costs associated with the introduction of lane rental and S74</t>
  </si>
  <si>
    <t>Please use free space under "productivity" and "other operational costs" sections to breakdown these costs to relevant sub-cost categories</t>
  </si>
  <si>
    <t>Summary sheet</t>
  </si>
  <si>
    <t>This is a summary table, no input is required</t>
  </si>
  <si>
    <t>Please ensure that total figures in "summary sheet" are less or equal to the total amounts of cost provided under the submission to Ofgem for the TMA re-opener</t>
  </si>
  <si>
    <t>Yellow cells are inputs, grey cells are calculations</t>
  </si>
  <si>
    <t>Actual workload based on existing LA</t>
  </si>
  <si>
    <t>Projected workload based on existing LA</t>
  </si>
  <si>
    <t>Number of PREs within the TMA boundary/year</t>
  </si>
  <si>
    <t>Total length of mains abandoned within the TMA boundary (km)/year</t>
  </si>
  <si>
    <t>Number of repairs within the TMA boundary/year</t>
  </si>
  <si>
    <t>Volume of PAA/year</t>
  </si>
  <si>
    <t>Actual unit costs based on existing LA</t>
  </si>
  <si>
    <t>Projected unit costs based on existing LA</t>
  </si>
  <si>
    <t>Number of training hours (only relevant to TMA)</t>
  </si>
  <si>
    <t>Number of FTEs  trained for TMA activities</t>
  </si>
  <si>
    <t xml:space="preserve">Actual workload based on existing LA </t>
  </si>
  <si>
    <t>Certain workload information is required for the analysis. Please enter workload information as indicated (e.g. Volume of permits, Replacement works (km) etc)</t>
  </si>
  <si>
    <t>Yellow cells are inputs, grey cells are calculations, dark grey cells do not require input</t>
  </si>
  <si>
    <t>Certain workload information is required for the analysis. Please enter projected workload information as indicated (e.g. Volume of permits, Replacement works (km) etc)</t>
  </si>
  <si>
    <t xml:space="preserve">Traffic Management Act 2004 and Transport (Scotland) Act 2005 </t>
  </si>
  <si>
    <t>No of Local Authorities with permit schemes</t>
  </si>
  <si>
    <t>TMA FTE (FTE directly employed for TMA activities)</t>
  </si>
  <si>
    <t>Traffic management plans (costs &amp; No. Of plans)</t>
  </si>
  <si>
    <t>Presite surveys to meet the planning requirements (costs &amp; No. Of surveys)</t>
  </si>
  <si>
    <t>Parking bay suspensions  (costs &amp; No. Of parking bay suspensions)</t>
  </si>
  <si>
    <t>Bus stop suspensions  (costs &amp; No. Of bus stop suspensions)</t>
  </si>
  <si>
    <t>Major Urban: districts with either 100,000 people or 50 per cent of their population in urban areas with a population of more than 750,000</t>
  </si>
  <si>
    <t>Large Urban: districts with either 50,000 people or 50 per cent of their population in one of 17 urban areas with a population between 250,000 and 750,000</t>
  </si>
  <si>
    <t>Other Urban: districts with fewer than 37,000 people or less than 26 per cent of their population in rural settlements and larger market towns</t>
  </si>
  <si>
    <t>Significant Rural: districts with more than 37,000 people or more than 26 per cent of their population in rural settlements and larger market towns</t>
  </si>
  <si>
    <t>Rural-50: districts with at least 50 per cent but less than 80 per cent of their population in rural settlements and larger market towns</t>
  </si>
  <si>
    <t>Rural-80: districts with at least 80 per cent of their population in rural settlements and larger market towns</t>
  </si>
  <si>
    <t>http://www.ons.gov.uk/about-statistics/geography/products/area-classifications/rural-urban-definition-and-la-classification/rural-urban-local-authority--la--classification/index.html</t>
  </si>
  <si>
    <t xml:space="preserve">Rural/Urban Local Authority (LA) Classification </t>
  </si>
  <si>
    <t>Penalty Notices issued by a Highway/local Authority</t>
  </si>
  <si>
    <t>Number of total working hours</t>
  </si>
  <si>
    <t>2007-08</t>
  </si>
  <si>
    <t>TFL</t>
  </si>
  <si>
    <t>Number of working hours per year outside the normal working hours (weekend and evening shifts)</t>
  </si>
  <si>
    <t>Enter Local Authority information including name, background (see definition for rural/urban Local Authority (LA) Classification ), phase and implementation date</t>
  </si>
  <si>
    <t>General comments</t>
  </si>
  <si>
    <t>Where costs or workload are not allocated directly and assumptions are made, these need to be explained in the comments section</t>
  </si>
  <si>
    <t>Number of inspection units/year</t>
  </si>
  <si>
    <t>Number of road closures/year</t>
  </si>
  <si>
    <t>Number of projects/year</t>
  </si>
  <si>
    <t>Average length of street works/project</t>
  </si>
  <si>
    <t>Average number of permits/project</t>
  </si>
  <si>
    <t>Permit income (£'m) (income related to customer contribution)</t>
  </si>
  <si>
    <t>Productivity costs (contractors inclusive)</t>
  </si>
  <si>
    <t>Traffic management schemes including traffic control apparatus (special signage) and crew (costs and No. of schemes)</t>
  </si>
  <si>
    <t>S74 Daily Charge Rates / Overstay charges (contractors inclusive)</t>
  </si>
  <si>
    <t>Lane rental (contractors inclusive)</t>
  </si>
  <si>
    <t>Traffic management schemes including traffic control apparatus (special signage) and crew</t>
  </si>
  <si>
    <t>Historical costs</t>
  </si>
  <si>
    <t>2008-08</t>
  </si>
  <si>
    <t>Historical costs (£'m)</t>
  </si>
  <si>
    <t>Historical workload</t>
  </si>
  <si>
    <t xml:space="preserve">Historical costs </t>
  </si>
  <si>
    <t>Field-based administration - other</t>
  </si>
  <si>
    <t>Enter GDN name</t>
  </si>
  <si>
    <t>TMA re-opener template</t>
  </si>
  <si>
    <r>
      <t>Type of LA (</t>
    </r>
    <r>
      <rPr>
        <b/>
        <i/>
        <sz val="10"/>
        <color indexed="8"/>
        <rFont val="Verdana"/>
        <family val="2"/>
      </rPr>
      <t>select</t>
    </r>
    <r>
      <rPr>
        <b/>
        <sz val="10"/>
        <color indexed="8"/>
        <rFont val="Verdana"/>
        <family val="2"/>
      </rPr>
      <t>)</t>
    </r>
  </si>
  <si>
    <t>Total lane rental costs</t>
  </si>
  <si>
    <t>Total S74 Daily Charge Rates / Overstay charges costs</t>
  </si>
  <si>
    <t>Historical (£'m)</t>
  </si>
  <si>
    <t>Cost of working hours outside the normal working hours relating to implementation of TMA (e.g. Weekend and evening hours)</t>
  </si>
  <si>
    <t>Number of working hours per year outside the normal working hours (e.g. weekend and evening shifts)</t>
  </si>
  <si>
    <t>Working methods in the field including additional materials &amp; logistics due to permit restrictions to working length</t>
  </si>
  <si>
    <t>Costs - future Local Autorities</t>
  </si>
  <si>
    <t>Lane rental &amp; S74 costs</t>
  </si>
  <si>
    <t>Summary of TMA costs</t>
  </si>
  <si>
    <t>Local Authority with TMA(1)</t>
  </si>
  <si>
    <t>Local Authority without TMA(2)</t>
  </si>
  <si>
    <t>Local Authority without TMA(1)</t>
  </si>
  <si>
    <t>Local Authority with TMA(2)</t>
  </si>
  <si>
    <t>Field-based administration (contractors inclusive)</t>
  </si>
  <si>
    <t>Local Authority tabs</t>
  </si>
  <si>
    <t>A unit of inspection is defined as</t>
  </si>
  <si>
    <t>(a) all the excavations are in the same street;</t>
  </si>
  <si>
    <t>(b) all the excavations are part of the same works;</t>
  </si>
  <si>
    <t>(c) all the excavations are made over the same period of time (not exceeding 10 days);</t>
  </si>
  <si>
    <t>(d) each excavation is within 500 metres of every other excavation;</t>
  </si>
  <si>
    <t>(e) the aggregate length of all the excavations does not exceed 200 metres.</t>
  </si>
  <si>
    <t>or (ii) Up to 5 excavations (up to 10 excavations in the case of works relating to service pipes or service lines), provided that they meet all of the following:</t>
  </si>
  <si>
    <t>(i) A single excavation not exceeding 200 metres in length and not part of works as defined under (ii) below. Excavations longer than 200 metres will be
counted as one unit of inspection for each 200 metres or balance thereof</t>
  </si>
  <si>
    <t xml:space="preserve">Complete these tabs with information for two Local Authorities that have implemented TMA and for two Local Authorities that have not implemented TMA at this stage. </t>
  </si>
  <si>
    <t>For those Local Authorities that have not implemented the TMA, select two authorities with comparable characteristics (e.g. size, background) to those that have implemented the TMA.</t>
  </si>
  <si>
    <t>http://www2.dft.gov.uk/pgr/roads/network/local/streetworks/cop/codeofpracticeforinspections.pdf</t>
  </si>
  <si>
    <t>For those Local Authorities that have implemented TMA, select one that has implemented the most "rigorous" application of the TMA and one that has the implemented the least "rigorous" application of the TMA.</t>
  </si>
  <si>
    <t>Total ITMA costs under the Summary sheet should equal the total TMA costs claimed in the notices.</t>
  </si>
  <si>
    <t xml:space="preserve">Total ITMA Revenue Adjustment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</si>
</sst>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57">
    <font>
      <sz val="10"/>
      <color theme="1"/>
      <name val="Verdana"/>
      <family val="2"/>
    </font>
    <font>
      <sz val="10"/>
      <color indexed="8"/>
      <name val="Verdana"/>
      <family val="2"/>
    </font>
    <font>
      <i/>
      <sz val="10"/>
      <color indexed="10"/>
      <name val="Verdana"/>
      <family val="2"/>
    </font>
    <font>
      <sz val="11"/>
      <name val="CG Omega"/>
      <family val="0"/>
    </font>
    <font>
      <sz val="10"/>
      <name val="Arial"/>
      <family val="2"/>
    </font>
    <font>
      <sz val="10"/>
      <name val="Verdana"/>
      <family val="2"/>
    </font>
    <font>
      <b/>
      <sz val="10"/>
      <color indexed="8"/>
      <name val="Verdana"/>
      <family val="2"/>
    </font>
    <font>
      <b/>
      <sz val="10"/>
      <name val="Verdana"/>
      <family val="2"/>
    </font>
    <font>
      <i/>
      <sz val="10"/>
      <color indexed="8"/>
      <name val="Verdana"/>
      <family val="2"/>
    </font>
    <font>
      <sz val="10"/>
      <color indexed="8"/>
      <name val="Wingdings"/>
      <family val="0"/>
    </font>
    <font>
      <b/>
      <sz val="20"/>
      <color indexed="8"/>
      <name val="Calibri"/>
      <family val="2"/>
    </font>
    <font>
      <sz val="20"/>
      <color indexed="8"/>
      <name val="Verdana"/>
      <family val="2"/>
    </font>
    <font>
      <u val="single"/>
      <sz val="10"/>
      <color indexed="12"/>
      <name val="Verdana"/>
      <family val="2"/>
    </font>
    <font>
      <b/>
      <sz val="18"/>
      <color indexed="8"/>
      <name val="Calibri"/>
      <family val="2"/>
    </font>
    <font>
      <b/>
      <sz val="12"/>
      <color indexed="8"/>
      <name val="Verdana"/>
      <family val="2"/>
    </font>
    <font>
      <b/>
      <i/>
      <sz val="10"/>
      <color indexed="8"/>
      <name val="Verdana"/>
      <family val="2"/>
    </font>
    <font>
      <b/>
      <sz val="11"/>
      <color indexed="8"/>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sz val="10"/>
      <color indexed="9"/>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i/>
      <sz val="10"/>
      <color rgb="FFFF0000"/>
      <name val="Verdana"/>
      <family val="2"/>
    </font>
    <font>
      <sz val="10"/>
      <color rgb="FF000000"/>
      <name val="Verdana"/>
      <family val="2"/>
    </font>
    <font>
      <sz val="10"/>
      <color rgb="FF000000"/>
      <name val="Wingdings"/>
      <family val="0"/>
    </font>
    <font>
      <sz val="20"/>
      <color theme="1"/>
      <name val="Verdana"/>
      <family val="2"/>
    </font>
    <font>
      <b/>
      <sz val="20"/>
      <color theme="1"/>
      <name val="Calibri"/>
      <family val="2"/>
    </font>
    <font>
      <b/>
      <sz val="18"/>
      <color theme="1"/>
      <name val="Calibri"/>
      <family val="2"/>
    </font>
    <font>
      <b/>
      <sz val="12"/>
      <color theme="1"/>
      <name val="Verdana"/>
      <family val="2"/>
    </font>
    <font>
      <b/>
      <sz val="11"/>
      <color theme="1"/>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0000"/>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bottom style="thin"/>
    </border>
    <border>
      <left/>
      <right style="medium"/>
      <top style="medium"/>
      <bottom style="medium"/>
    </border>
    <border>
      <left/>
      <right/>
      <top style="medium"/>
      <bottom style="medium"/>
    </border>
    <border>
      <left style="medium"/>
      <right/>
      <top style="medium"/>
      <bottom style="medium"/>
    </border>
    <border>
      <left/>
      <right style="medium"/>
      <top style="thin"/>
      <bottom/>
    </border>
    <border>
      <left/>
      <right style="medium"/>
      <top style="thin"/>
      <bottom style="thin"/>
    </border>
    <border>
      <left style="medium"/>
      <right style="medium"/>
      <top style="medium"/>
      <bottom style="thin"/>
    </border>
    <border>
      <left style="medium"/>
      <right style="medium"/>
      <top style="thin"/>
      <bottom/>
    </border>
    <border>
      <left style="medium"/>
      <right style="thin"/>
      <top style="thin"/>
      <bottom style="medium"/>
    </border>
    <border>
      <left style="thin"/>
      <right style="medium"/>
      <top style="medium"/>
      <bottom style="thin"/>
    </border>
    <border>
      <left style="medium"/>
      <right style="thin"/>
      <top style="medium"/>
      <bottom style="thin"/>
    </border>
    <border>
      <left style="medium"/>
      <right style="medium"/>
      <top/>
      <bottom style="medium"/>
    </border>
    <border>
      <left style="thin"/>
      <right style="medium"/>
      <top style="thin"/>
      <bottom/>
    </border>
    <border>
      <left style="medium"/>
      <right style="thin"/>
      <top style="thin"/>
      <bottom/>
    </border>
    <border>
      <left style="thin"/>
      <right style="medium"/>
      <top style="thin"/>
      <bottom style="thin"/>
    </border>
    <border>
      <left style="medium"/>
      <right style="thin"/>
      <top style="thin"/>
      <bottom style="thin"/>
    </border>
    <border>
      <left style="medium"/>
      <right/>
      <top/>
      <bottom/>
    </border>
    <border>
      <left/>
      <right style="medium"/>
      <top style="medium"/>
      <bottom/>
    </border>
    <border>
      <left/>
      <right/>
      <top style="medium"/>
      <bottom/>
    </border>
    <border>
      <left style="medium"/>
      <right style="medium"/>
      <top style="thin"/>
      <bottom style="medium"/>
    </border>
    <border>
      <left/>
      <right style="medium"/>
      <top style="thin"/>
      <bottom style="medium"/>
    </border>
    <border>
      <left/>
      <right style="medium"/>
      <top/>
      <bottom/>
    </border>
    <border>
      <left style="thin"/>
      <right style="thin"/>
      <top/>
      <bottom style="thin"/>
    </border>
    <border>
      <left style="thin"/>
      <right style="thin"/>
      <top/>
      <bottom/>
    </border>
    <border>
      <left style="thin"/>
      <right style="thin"/>
      <top style="thin"/>
      <bottom/>
    </border>
    <border>
      <left style="thin"/>
      <right style="thin"/>
      <top style="thin"/>
      <bottom style="thin"/>
    </border>
    <border>
      <left style="medium"/>
      <right style="medium"/>
      <top/>
      <bottom/>
    </border>
    <border>
      <left style="medium"/>
      <right style="medium"/>
      <top style="medium"/>
      <bottom/>
    </border>
    <border>
      <left/>
      <right style="thin"/>
      <top style="thin"/>
      <bottom style="thin"/>
    </border>
    <border>
      <left style="thin"/>
      <right style="thin"/>
      <top style="thin"/>
      <bottom style="medium"/>
    </border>
    <border>
      <left style="thin"/>
      <right style="medium"/>
      <top style="thin"/>
      <bottom style="medium"/>
    </border>
    <border>
      <left/>
      <right style="thin"/>
      <top style="thin"/>
      <bottom style="medium"/>
    </border>
    <border>
      <left/>
      <right style="thin"/>
      <top/>
      <bottom style="thin"/>
    </border>
    <border>
      <left/>
      <right style="medium"/>
      <top/>
      <bottom style="thin"/>
    </border>
    <border>
      <left/>
      <right/>
      <top/>
      <bottom style="medium"/>
    </border>
    <border>
      <left style="medium"/>
      <right/>
      <top style="medium"/>
      <bottom/>
    </border>
    <border>
      <left style="medium"/>
      <right/>
      <top/>
      <bottom style="medium"/>
    </border>
    <border>
      <left/>
      <right style="medium"/>
      <top/>
      <bottom style="medium"/>
    </border>
    <border>
      <left/>
      <right style="thin"/>
      <top style="medium"/>
      <bottom/>
    </border>
    <border>
      <left style="thin"/>
      <right style="thin"/>
      <top style="medium"/>
      <bottom style="thin"/>
    </border>
    <border>
      <left/>
      <right style="thin"/>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medium"/>
      <right/>
      <top style="thin"/>
      <bottom/>
    </border>
    <border>
      <left style="medium"/>
      <right/>
      <top style="medium"/>
      <bottom style="thin"/>
    </border>
    <border>
      <left/>
      <right style="medium"/>
      <top style="medium"/>
      <bottom style="thin"/>
    </border>
    <border>
      <left style="medium"/>
      <right/>
      <top/>
      <bottom style="thin"/>
    </border>
    <border>
      <left style="medium"/>
      <right/>
      <top style="thin"/>
      <bottom style="medium"/>
    </border>
    <border>
      <left style="medium"/>
      <right/>
      <top style="thin"/>
      <bottom style="thin"/>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medium"/>
      <bottom/>
    </border>
    <border>
      <left style="thin"/>
      <right/>
      <top style="medium"/>
      <bottom/>
    </border>
    <border>
      <left/>
      <right style="thin"/>
      <top/>
      <bottom style="medium"/>
    </border>
    <border>
      <left style="thin"/>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6">
    <xf numFmtId="0" fontId="0" fillId="0" borderId="0" xfId="0" applyAlignment="1">
      <alignment/>
    </xf>
    <xf numFmtId="0" fontId="0" fillId="0" borderId="0" xfId="0" applyFont="1" applyAlignment="1">
      <alignment/>
    </xf>
    <xf numFmtId="0" fontId="0" fillId="0" borderId="0" xfId="0" applyFont="1" applyAlignment="1">
      <alignment horizontal="center" vertical="top"/>
    </xf>
    <xf numFmtId="0" fontId="0" fillId="0" borderId="0" xfId="0" applyFont="1" applyAlignment="1">
      <alignment wrapText="1"/>
    </xf>
    <xf numFmtId="0" fontId="49" fillId="0" borderId="0" xfId="0" applyFont="1" applyBorder="1" applyAlignment="1">
      <alignment horizontal="center" vertical="top"/>
    </xf>
    <xf numFmtId="0" fontId="49" fillId="0" borderId="0" xfId="15" applyFont="1" applyFill="1" applyBorder="1" applyAlignment="1">
      <alignment horizontal="right" wrapText="1"/>
      <protection/>
    </xf>
    <xf numFmtId="164" fontId="5" fillId="33" borderId="10" xfId="57" applyNumberFormat="1" applyFont="1" applyFill="1" applyBorder="1" applyAlignment="1">
      <alignment horizontal="center" vertical="top"/>
      <protection/>
    </xf>
    <xf numFmtId="164" fontId="5" fillId="34" borderId="11" xfId="57" applyNumberFormat="1" applyFont="1" applyFill="1" applyBorder="1" applyAlignment="1">
      <alignment horizontal="center" vertical="top"/>
      <protection/>
    </xf>
    <xf numFmtId="164" fontId="5" fillId="34" borderId="12" xfId="57" applyNumberFormat="1" applyFont="1" applyFill="1" applyBorder="1" applyAlignment="1">
      <alignment horizontal="center" vertical="top"/>
      <protection/>
    </xf>
    <xf numFmtId="0" fontId="5" fillId="35" borderId="13" xfId="0" applyFont="1" applyFill="1" applyBorder="1" applyAlignment="1">
      <alignment horizontal="center" wrapText="1"/>
    </xf>
    <xf numFmtId="0" fontId="5" fillId="35" borderId="14" xfId="0" applyFont="1" applyFill="1" applyBorder="1" applyAlignment="1">
      <alignment horizontal="center" wrapText="1"/>
    </xf>
    <xf numFmtId="0" fontId="0" fillId="35" borderId="14" xfId="15" applyFont="1" applyFill="1" applyBorder="1" applyAlignment="1">
      <alignment wrapText="1"/>
      <protection/>
    </xf>
    <xf numFmtId="0" fontId="0" fillId="35" borderId="15" xfId="15" applyFont="1" applyFill="1" applyBorder="1" applyAlignment="1">
      <alignment wrapText="1"/>
      <protection/>
    </xf>
    <xf numFmtId="164" fontId="5" fillId="33" borderId="16" xfId="57" applyNumberFormat="1" applyFont="1" applyFill="1" applyBorder="1" applyAlignment="1">
      <alignment horizontal="center" vertical="top"/>
      <protection/>
    </xf>
    <xf numFmtId="164" fontId="5" fillId="36" borderId="17" xfId="57" applyNumberFormat="1" applyFont="1" applyFill="1" applyBorder="1" applyAlignment="1">
      <alignment horizontal="center" vertical="top"/>
      <protection/>
    </xf>
    <xf numFmtId="0" fontId="5" fillId="0" borderId="10" xfId="15" applyFont="1" applyBorder="1" applyAlignment="1">
      <alignment horizontal="center" vertical="top" wrapText="1"/>
      <protection/>
    </xf>
    <xf numFmtId="0" fontId="0" fillId="0" borderId="10" xfId="15" applyFont="1" applyBorder="1" applyAlignment="1">
      <alignment horizontal="center" vertical="top" wrapText="1"/>
      <protection/>
    </xf>
    <xf numFmtId="0" fontId="0" fillId="0" borderId="0" xfId="0" applyFont="1" applyAlignment="1">
      <alignment horizontal="center" vertical="top" wrapText="1"/>
    </xf>
    <xf numFmtId="164" fontId="5" fillId="34" borderId="18" xfId="57" applyNumberFormat="1" applyFont="1" applyFill="1" applyBorder="1" applyAlignment="1">
      <alignment horizontal="center" vertical="top"/>
      <protection/>
    </xf>
    <xf numFmtId="164" fontId="5" fillId="34" borderId="19" xfId="57" applyNumberFormat="1" applyFont="1" applyFill="1" applyBorder="1" applyAlignment="1">
      <alignment horizontal="center" vertical="top"/>
      <protection/>
    </xf>
    <xf numFmtId="0" fontId="0" fillId="35" borderId="13" xfId="0" applyFont="1" applyFill="1" applyBorder="1" applyAlignment="1">
      <alignment/>
    </xf>
    <xf numFmtId="0" fontId="0" fillId="35" borderId="14" xfId="0" applyFont="1" applyFill="1" applyBorder="1" applyAlignment="1">
      <alignment/>
    </xf>
    <xf numFmtId="0" fontId="0" fillId="35" borderId="14" xfId="0" applyFont="1" applyFill="1" applyBorder="1" applyAlignment="1">
      <alignment horizontal="center" vertical="top"/>
    </xf>
    <xf numFmtId="0" fontId="0" fillId="35" borderId="15" xfId="0" applyFont="1" applyFill="1" applyBorder="1" applyAlignment="1">
      <alignment wrapText="1"/>
    </xf>
    <xf numFmtId="3" fontId="5" fillId="34" borderId="12" xfId="57" applyNumberFormat="1" applyFont="1" applyFill="1" applyBorder="1" applyAlignment="1">
      <alignment horizontal="center" vertical="top"/>
      <protection/>
    </xf>
    <xf numFmtId="0" fontId="0" fillId="0" borderId="20" xfId="0" applyFont="1" applyBorder="1" applyAlignment="1">
      <alignment wrapText="1"/>
    </xf>
    <xf numFmtId="0" fontId="0" fillId="0" borderId="21" xfId="0" applyFont="1" applyBorder="1" applyAlignment="1">
      <alignment wrapText="1"/>
    </xf>
    <xf numFmtId="0" fontId="0" fillId="0" borderId="22" xfId="0" applyFont="1" applyBorder="1" applyAlignment="1">
      <alignment wrapText="1"/>
    </xf>
    <xf numFmtId="3" fontId="5" fillId="34" borderId="23" xfId="57" applyNumberFormat="1" applyFont="1" applyFill="1" applyBorder="1" applyAlignment="1">
      <alignment horizontal="center" vertical="top"/>
      <protection/>
    </xf>
    <xf numFmtId="0" fontId="0" fillId="0" borderId="24" xfId="0" applyFont="1" applyBorder="1" applyAlignment="1">
      <alignment wrapText="1"/>
    </xf>
    <xf numFmtId="0" fontId="0" fillId="0" borderId="25" xfId="0" applyFont="1" applyBorder="1" applyAlignment="1">
      <alignment wrapText="1"/>
    </xf>
    <xf numFmtId="0" fontId="0" fillId="0" borderId="26" xfId="0" applyBorder="1" applyAlignment="1">
      <alignment wrapText="1"/>
    </xf>
    <xf numFmtId="0" fontId="0" fillId="0" borderId="27" xfId="0" applyFont="1" applyBorder="1" applyAlignment="1">
      <alignment wrapText="1"/>
    </xf>
    <xf numFmtId="0" fontId="0" fillId="0" borderId="26" xfId="0" applyFont="1" applyBorder="1" applyAlignment="1">
      <alignment wrapText="1"/>
    </xf>
    <xf numFmtId="3" fontId="5" fillId="34" borderId="18" xfId="57" applyNumberFormat="1" applyFont="1" applyFill="1" applyBorder="1" applyAlignment="1">
      <alignment horizontal="center" vertical="top"/>
      <protection/>
    </xf>
    <xf numFmtId="0" fontId="0" fillId="35" borderId="13" xfId="15" applyFont="1" applyFill="1" applyBorder="1" applyAlignment="1">
      <alignment horizontal="center" vertical="top"/>
      <protection/>
    </xf>
    <xf numFmtId="0" fontId="0" fillId="35" borderId="14" xfId="15" applyFont="1" applyFill="1" applyBorder="1" applyAlignment="1">
      <alignment horizontal="center" vertical="top"/>
      <protection/>
    </xf>
    <xf numFmtId="0" fontId="0" fillId="35" borderId="28" xfId="15" applyFont="1" applyFill="1" applyBorder="1" applyAlignment="1">
      <alignment wrapText="1"/>
      <protection/>
    </xf>
    <xf numFmtId="0" fontId="0" fillId="0" borderId="0" xfId="0" applyFont="1" applyBorder="1" applyAlignment="1">
      <alignment wrapText="1"/>
    </xf>
    <xf numFmtId="0" fontId="0" fillId="0" borderId="0" xfId="0" applyFont="1" applyBorder="1" applyAlignment="1">
      <alignment/>
    </xf>
    <xf numFmtId="3" fontId="5" fillId="34" borderId="10" xfId="57" applyNumberFormat="1" applyFont="1" applyFill="1" applyBorder="1" applyAlignment="1">
      <alignment horizontal="center" vertical="top"/>
      <protection/>
    </xf>
    <xf numFmtId="0" fontId="0" fillId="35" borderId="29" xfId="15" applyFont="1" applyFill="1" applyBorder="1" applyAlignment="1">
      <alignment horizontal="center" vertical="top"/>
      <protection/>
    </xf>
    <xf numFmtId="0" fontId="0" fillId="35" borderId="30" xfId="15" applyFont="1" applyFill="1" applyBorder="1" applyAlignment="1">
      <alignment horizontal="center" vertical="top"/>
      <protection/>
    </xf>
    <xf numFmtId="164" fontId="5" fillId="33" borderId="31" xfId="57" applyNumberFormat="1" applyFont="1" applyFill="1" applyBorder="1" applyAlignment="1">
      <alignment horizontal="center" vertical="top"/>
      <protection/>
    </xf>
    <xf numFmtId="164" fontId="5" fillId="33" borderId="32" xfId="57" applyNumberFormat="1" applyFont="1" applyFill="1" applyBorder="1" applyAlignment="1">
      <alignment horizontal="center" vertical="top"/>
      <protection/>
    </xf>
    <xf numFmtId="0" fontId="0" fillId="35" borderId="33" xfId="15" applyFont="1" applyFill="1" applyBorder="1" applyAlignment="1">
      <alignment horizontal="center" vertical="top"/>
      <protection/>
    </xf>
    <xf numFmtId="0" fontId="0" fillId="35" borderId="0" xfId="15" applyFont="1" applyFill="1" applyBorder="1" applyAlignment="1">
      <alignment horizontal="center" vertical="top"/>
      <protection/>
    </xf>
    <xf numFmtId="164" fontId="5" fillId="33" borderId="11" xfId="57" applyNumberFormat="1" applyFont="1" applyFill="1" applyBorder="1" applyAlignment="1">
      <alignment horizontal="center" vertical="top"/>
      <protection/>
    </xf>
    <xf numFmtId="164" fontId="5" fillId="33" borderId="17" xfId="57" applyNumberFormat="1" applyFont="1" applyFill="1" applyBorder="1" applyAlignment="1">
      <alignment horizontal="center" vertical="top"/>
      <protection/>
    </xf>
    <xf numFmtId="0" fontId="0" fillId="0" borderId="0" xfId="0" applyFont="1" applyFill="1" applyBorder="1" applyAlignment="1">
      <alignment wrapText="1"/>
    </xf>
    <xf numFmtId="0" fontId="0" fillId="0" borderId="0" xfId="0" applyFill="1" applyAlignment="1">
      <alignment/>
    </xf>
    <xf numFmtId="0" fontId="0" fillId="0" borderId="0" xfId="0" applyBorder="1" applyAlignment="1">
      <alignment/>
    </xf>
    <xf numFmtId="0" fontId="0" fillId="0" borderId="34" xfId="0" applyBorder="1" applyAlignment="1">
      <alignment/>
    </xf>
    <xf numFmtId="0" fontId="0" fillId="0" borderId="35" xfId="0" applyFont="1" applyBorder="1" applyAlignment="1">
      <alignment/>
    </xf>
    <xf numFmtId="0" fontId="47" fillId="0" borderId="34" xfId="0" applyFont="1" applyBorder="1" applyAlignment="1">
      <alignment/>
    </xf>
    <xf numFmtId="0" fontId="0" fillId="0" borderId="35" xfId="0" applyFont="1" applyBorder="1" applyAlignment="1">
      <alignment wrapText="1"/>
    </xf>
    <xf numFmtId="0" fontId="0" fillId="0" borderId="35" xfId="0" applyBorder="1" applyAlignment="1">
      <alignment/>
    </xf>
    <xf numFmtId="0" fontId="0" fillId="0" borderId="0" xfId="0" applyFill="1" applyBorder="1" applyAlignment="1">
      <alignment horizontal="left" vertical="top"/>
    </xf>
    <xf numFmtId="0" fontId="0" fillId="0" borderId="35" xfId="0" applyBorder="1" applyAlignment="1">
      <alignment wrapText="1"/>
    </xf>
    <xf numFmtId="0" fontId="0" fillId="0" borderId="36" xfId="0" applyBorder="1" applyAlignment="1">
      <alignment/>
    </xf>
    <xf numFmtId="0" fontId="47" fillId="0" borderId="0" xfId="0" applyFont="1" applyBorder="1" applyAlignment="1">
      <alignment/>
    </xf>
    <xf numFmtId="0" fontId="47" fillId="0" borderId="37" xfId="0" applyFont="1" applyBorder="1" applyAlignment="1">
      <alignment/>
    </xf>
    <xf numFmtId="0" fontId="0" fillId="0" borderId="34" xfId="0" applyFont="1" applyFill="1" applyBorder="1" applyAlignment="1">
      <alignment wrapText="1"/>
    </xf>
    <xf numFmtId="0" fontId="47" fillId="0" borderId="36" xfId="0" applyFont="1" applyFill="1" applyBorder="1" applyAlignment="1">
      <alignment wrapText="1"/>
    </xf>
    <xf numFmtId="0" fontId="0" fillId="0" borderId="34" xfId="0" applyBorder="1" applyAlignment="1">
      <alignment wrapText="1"/>
    </xf>
    <xf numFmtId="0" fontId="47" fillId="0" borderId="36" xfId="0" applyFont="1" applyBorder="1" applyAlignment="1">
      <alignment/>
    </xf>
    <xf numFmtId="0" fontId="0" fillId="0" borderId="35" xfId="0" applyFill="1" applyBorder="1" applyAlignment="1">
      <alignment wrapText="1"/>
    </xf>
    <xf numFmtId="0" fontId="0" fillId="0" borderId="34" xfId="0" applyFill="1" applyBorder="1" applyAlignment="1">
      <alignment wrapText="1"/>
    </xf>
    <xf numFmtId="0" fontId="0" fillId="0" borderId="35" xfId="0" applyFont="1" applyFill="1" applyBorder="1" applyAlignment="1">
      <alignment wrapText="1"/>
    </xf>
    <xf numFmtId="0" fontId="47" fillId="0" borderId="36" xfId="0" applyFont="1" applyBorder="1" applyAlignment="1">
      <alignment wrapText="1"/>
    </xf>
    <xf numFmtId="0" fontId="47" fillId="0" borderId="0" xfId="0" applyFont="1" applyAlignment="1">
      <alignment wrapText="1"/>
    </xf>
    <xf numFmtId="0" fontId="0" fillId="0" borderId="0" xfId="0" applyBorder="1" applyAlignment="1">
      <alignment/>
    </xf>
    <xf numFmtId="0" fontId="47" fillId="37" borderId="37" xfId="0" applyFont="1" applyFill="1" applyBorder="1" applyAlignment="1">
      <alignment horizontal="center"/>
    </xf>
    <xf numFmtId="0" fontId="0" fillId="35" borderId="38" xfId="0" applyFont="1" applyFill="1" applyBorder="1" applyAlignment="1">
      <alignment/>
    </xf>
    <xf numFmtId="0" fontId="0" fillId="35" borderId="23" xfId="0" applyFont="1" applyFill="1" applyBorder="1" applyAlignment="1">
      <alignment/>
    </xf>
    <xf numFmtId="0" fontId="0" fillId="35" borderId="39" xfId="0" applyFont="1" applyFill="1" applyBorder="1" applyAlignment="1">
      <alignment/>
    </xf>
    <xf numFmtId="0" fontId="47" fillId="37" borderId="39" xfId="0" applyFont="1" applyFill="1" applyBorder="1" applyAlignment="1">
      <alignment/>
    </xf>
    <xf numFmtId="0" fontId="0" fillId="0" borderId="34" xfId="0" applyFill="1" applyBorder="1" applyAlignment="1">
      <alignment/>
    </xf>
    <xf numFmtId="0" fontId="0" fillId="0" borderId="0" xfId="0" applyAlignment="1">
      <alignment horizontal="left" wrapText="1"/>
    </xf>
    <xf numFmtId="0" fontId="47" fillId="37" borderId="36" xfId="0" applyFont="1" applyFill="1" applyBorder="1" applyAlignment="1">
      <alignment horizontal="center"/>
    </xf>
    <xf numFmtId="0" fontId="47" fillId="0" borderId="36" xfId="0" applyFont="1" applyFill="1" applyBorder="1" applyAlignment="1">
      <alignment horizontal="left" wrapText="1"/>
    </xf>
    <xf numFmtId="0" fontId="0" fillId="0" borderId="34" xfId="0" applyBorder="1" applyAlignment="1">
      <alignment horizontal="left" wrapText="1"/>
    </xf>
    <xf numFmtId="0" fontId="0" fillId="0" borderId="0" xfId="0" applyFont="1" applyAlignment="1">
      <alignment horizontal="left" vertical="top"/>
    </xf>
    <xf numFmtId="0" fontId="47" fillId="37" borderId="10" xfId="0" applyFont="1" applyFill="1" applyBorder="1" applyAlignment="1">
      <alignment horizontal="left" vertical="top" wrapText="1"/>
    </xf>
    <xf numFmtId="0" fontId="0" fillId="35" borderId="38" xfId="0" applyFont="1" applyFill="1" applyBorder="1" applyAlignment="1">
      <alignment horizontal="left" vertical="top"/>
    </xf>
    <xf numFmtId="0" fontId="0" fillId="35" borderId="23" xfId="0" applyFont="1" applyFill="1" applyBorder="1" applyAlignment="1">
      <alignment horizontal="left" vertical="top"/>
    </xf>
    <xf numFmtId="0" fontId="47" fillId="37" borderId="10" xfId="0" applyFont="1" applyFill="1" applyBorder="1" applyAlignment="1">
      <alignment horizontal="left" vertical="top"/>
    </xf>
    <xf numFmtId="0" fontId="47" fillId="37" borderId="39" xfId="0" applyFont="1" applyFill="1" applyBorder="1" applyAlignment="1">
      <alignment horizontal="left" vertical="top"/>
    </xf>
    <xf numFmtId="0" fontId="0" fillId="35" borderId="39" xfId="0" applyFont="1" applyFill="1" applyBorder="1" applyAlignment="1">
      <alignment horizontal="left" vertical="top"/>
    </xf>
    <xf numFmtId="0" fontId="47" fillId="0" borderId="37" xfId="0" applyFont="1" applyBorder="1" applyAlignment="1">
      <alignment wrapText="1"/>
    </xf>
    <xf numFmtId="164" fontId="5" fillId="33" borderId="40" xfId="57" applyNumberFormat="1" applyFont="1" applyFill="1" applyBorder="1" applyAlignment="1">
      <alignment horizontal="center" vertical="top"/>
      <protection/>
    </xf>
    <xf numFmtId="0" fontId="0" fillId="35" borderId="15" xfId="0" applyFill="1" applyBorder="1" applyAlignment="1">
      <alignment/>
    </xf>
    <xf numFmtId="0" fontId="0" fillId="35" borderId="14" xfId="0" applyFill="1" applyBorder="1" applyAlignment="1">
      <alignment/>
    </xf>
    <xf numFmtId="0" fontId="0" fillId="35" borderId="13" xfId="0" applyFill="1" applyBorder="1" applyAlignment="1">
      <alignment/>
    </xf>
    <xf numFmtId="0" fontId="0" fillId="0" borderId="41" xfId="15" applyFont="1" applyBorder="1" applyAlignment="1">
      <alignment horizontal="center" vertical="top" wrapText="1"/>
      <protection/>
    </xf>
    <xf numFmtId="0" fontId="5" fillId="0" borderId="42" xfId="15" applyFont="1" applyBorder="1" applyAlignment="1">
      <alignment horizontal="center" vertical="top" wrapText="1"/>
      <protection/>
    </xf>
    <xf numFmtId="164" fontId="5" fillId="33" borderId="43" xfId="57" applyNumberFormat="1" applyFont="1" applyFill="1" applyBorder="1" applyAlignment="1">
      <alignment horizontal="center" vertical="top"/>
      <protection/>
    </xf>
    <xf numFmtId="3" fontId="5" fillId="33" borderId="44" xfId="57" applyNumberFormat="1" applyFont="1" applyFill="1" applyBorder="1" applyAlignment="1">
      <alignment horizontal="center" vertical="top"/>
      <protection/>
    </xf>
    <xf numFmtId="3" fontId="5" fillId="33" borderId="45" xfId="57" applyNumberFormat="1" applyFont="1" applyFill="1" applyBorder="1" applyAlignment="1">
      <alignment horizontal="center" vertical="top"/>
      <protection/>
    </xf>
    <xf numFmtId="0" fontId="49" fillId="0" borderId="0" xfId="0" applyFont="1" applyAlignment="1">
      <alignment/>
    </xf>
    <xf numFmtId="0" fontId="49" fillId="0" borderId="0" xfId="0" applyFont="1" applyAlignment="1">
      <alignment horizontal="right"/>
    </xf>
    <xf numFmtId="0" fontId="47" fillId="38" borderId="36" xfId="0" applyFont="1" applyFill="1" applyBorder="1" applyAlignment="1">
      <alignment horizontal="center"/>
    </xf>
    <xf numFmtId="0" fontId="47" fillId="0" borderId="0" xfId="0" applyFont="1" applyAlignment="1">
      <alignment/>
    </xf>
    <xf numFmtId="0" fontId="50" fillId="0" borderId="0" xfId="0" applyFont="1" applyAlignment="1">
      <alignment/>
    </xf>
    <xf numFmtId="0" fontId="51" fillId="0" borderId="0" xfId="0" applyFont="1" applyAlignment="1">
      <alignment/>
    </xf>
    <xf numFmtId="0" fontId="0" fillId="0" borderId="0" xfId="0" applyBorder="1" applyAlignment="1">
      <alignment wrapText="1"/>
    </xf>
    <xf numFmtId="0" fontId="0" fillId="0" borderId="37" xfId="0" applyBorder="1" applyAlignment="1">
      <alignment wrapText="1"/>
    </xf>
    <xf numFmtId="0" fontId="0" fillId="37" borderId="0" xfId="0" applyFont="1" applyFill="1" applyBorder="1" applyAlignment="1">
      <alignment horizontal="left" vertical="top"/>
    </xf>
    <xf numFmtId="0" fontId="0" fillId="37" borderId="46" xfId="0" applyFont="1" applyFill="1" applyBorder="1" applyAlignment="1">
      <alignment horizontal="left" vertical="top"/>
    </xf>
    <xf numFmtId="0" fontId="0" fillId="0" borderId="36" xfId="0" applyBorder="1" applyAlignment="1">
      <alignment wrapText="1"/>
    </xf>
    <xf numFmtId="0" fontId="47" fillId="37" borderId="37" xfId="0" applyFont="1" applyFill="1" applyBorder="1" applyAlignment="1">
      <alignment/>
    </xf>
    <xf numFmtId="0" fontId="5" fillId="0" borderId="39" xfId="15" applyFont="1" applyBorder="1" applyAlignment="1">
      <alignment horizontal="center" vertical="top" wrapText="1"/>
      <protection/>
    </xf>
    <xf numFmtId="0" fontId="0" fillId="35" borderId="28" xfId="15" applyFont="1" applyFill="1" applyBorder="1" applyAlignment="1">
      <alignment horizontal="center" vertical="top"/>
      <protection/>
    </xf>
    <xf numFmtId="0" fontId="0" fillId="35" borderId="47" xfId="15" applyFont="1" applyFill="1" applyBorder="1" applyAlignment="1">
      <alignment horizontal="center" vertical="top"/>
      <protection/>
    </xf>
    <xf numFmtId="0" fontId="0" fillId="35" borderId="15" xfId="15" applyFont="1" applyFill="1" applyBorder="1" applyAlignment="1">
      <alignment horizontal="center" vertical="top"/>
      <protection/>
    </xf>
    <xf numFmtId="164" fontId="5" fillId="33" borderId="19" xfId="57" applyNumberFormat="1" applyFont="1" applyFill="1" applyBorder="1" applyAlignment="1">
      <alignment horizontal="center" vertical="top"/>
      <protection/>
    </xf>
    <xf numFmtId="0" fontId="0" fillId="35" borderId="15" xfId="0" applyFont="1" applyFill="1" applyBorder="1" applyAlignment="1">
      <alignment horizontal="center" vertical="top"/>
    </xf>
    <xf numFmtId="0" fontId="5" fillId="35" borderId="15" xfId="0" applyFont="1" applyFill="1" applyBorder="1" applyAlignment="1">
      <alignment horizontal="center" wrapText="1"/>
    </xf>
    <xf numFmtId="164" fontId="5" fillId="36" borderId="11" xfId="57" applyNumberFormat="1" applyFont="1" applyFill="1" applyBorder="1" applyAlignment="1">
      <alignment horizontal="center" vertical="top"/>
      <protection/>
    </xf>
    <xf numFmtId="0" fontId="0" fillId="35" borderId="33" xfId="15" applyFont="1" applyFill="1" applyBorder="1" applyAlignment="1">
      <alignment wrapText="1"/>
      <protection/>
    </xf>
    <xf numFmtId="0" fontId="0" fillId="35" borderId="13" xfId="15" applyFont="1" applyFill="1" applyBorder="1" applyAlignment="1">
      <alignment wrapText="1"/>
      <protection/>
    </xf>
    <xf numFmtId="3" fontId="5" fillId="39" borderId="12" xfId="57" applyNumberFormat="1" applyFont="1" applyFill="1" applyBorder="1" applyAlignment="1">
      <alignment horizontal="center" vertical="top"/>
      <protection/>
    </xf>
    <xf numFmtId="3" fontId="5" fillId="39" borderId="18" xfId="57" applyNumberFormat="1" applyFont="1" applyFill="1" applyBorder="1" applyAlignment="1">
      <alignment horizontal="center" vertical="top"/>
      <protection/>
    </xf>
    <xf numFmtId="3" fontId="5" fillId="39" borderId="23" xfId="57" applyNumberFormat="1" applyFont="1" applyFill="1" applyBorder="1" applyAlignment="1">
      <alignment horizontal="center" vertical="top"/>
      <protection/>
    </xf>
    <xf numFmtId="3" fontId="5" fillId="33" borderId="11" xfId="57" applyNumberFormat="1" applyFont="1" applyFill="1" applyBorder="1" applyAlignment="1">
      <alignment horizontal="center" vertical="top"/>
      <protection/>
    </xf>
    <xf numFmtId="3" fontId="5" fillId="39" borderId="10" xfId="57" applyNumberFormat="1" applyFont="1" applyFill="1" applyBorder="1" applyAlignment="1">
      <alignment horizontal="center" vertical="top"/>
      <protection/>
    </xf>
    <xf numFmtId="164" fontId="5" fillId="39" borderId="31" xfId="57" applyNumberFormat="1" applyFont="1" applyFill="1" applyBorder="1" applyAlignment="1">
      <alignment horizontal="center" vertical="top"/>
      <protection/>
    </xf>
    <xf numFmtId="164" fontId="5" fillId="39" borderId="18" xfId="57" applyNumberFormat="1" applyFont="1" applyFill="1" applyBorder="1" applyAlignment="1">
      <alignment horizontal="center" vertical="top"/>
      <protection/>
    </xf>
    <xf numFmtId="164" fontId="5" fillId="39" borderId="11" xfId="57" applyNumberFormat="1" applyFont="1" applyFill="1" applyBorder="1" applyAlignment="1">
      <alignment horizontal="center" vertical="top"/>
      <protection/>
    </xf>
    <xf numFmtId="3" fontId="5" fillId="39" borderId="11" xfId="57" applyNumberFormat="1" applyFont="1" applyFill="1" applyBorder="1" applyAlignment="1">
      <alignment horizontal="center" vertical="top"/>
      <protection/>
    </xf>
    <xf numFmtId="164" fontId="5" fillId="39" borderId="19" xfId="57" applyNumberFormat="1" applyFont="1" applyFill="1" applyBorder="1" applyAlignment="1">
      <alignment horizontal="center" vertical="top"/>
      <protection/>
    </xf>
    <xf numFmtId="164" fontId="5" fillId="39" borderId="10" xfId="57" applyNumberFormat="1" applyFont="1" applyFill="1" applyBorder="1" applyAlignment="1">
      <alignment horizontal="center" vertical="top"/>
      <protection/>
    </xf>
    <xf numFmtId="164" fontId="5" fillId="36" borderId="31" xfId="57" applyNumberFormat="1" applyFont="1" applyFill="1" applyBorder="1" applyAlignment="1">
      <alignment horizontal="center" vertical="top"/>
      <protection/>
    </xf>
    <xf numFmtId="164" fontId="5" fillId="39" borderId="16" xfId="57" applyNumberFormat="1" applyFont="1" applyFill="1" applyBorder="1" applyAlignment="1">
      <alignment horizontal="center" vertical="top"/>
      <protection/>
    </xf>
    <xf numFmtId="164" fontId="5" fillId="39" borderId="12" xfId="57" applyNumberFormat="1" applyFont="1" applyFill="1" applyBorder="1" applyAlignment="1">
      <alignment horizontal="center" vertical="top"/>
      <protection/>
    </xf>
    <xf numFmtId="0" fontId="0" fillId="0" borderId="39" xfId="15" applyFont="1" applyBorder="1" applyAlignment="1">
      <alignment horizontal="center" vertical="top" wrapText="1"/>
      <protection/>
    </xf>
    <xf numFmtId="0" fontId="7" fillId="0" borderId="36" xfId="0" applyFont="1" applyBorder="1" applyAlignment="1">
      <alignment wrapText="1"/>
    </xf>
    <xf numFmtId="0" fontId="5" fillId="0" borderId="35" xfId="0" applyFont="1" applyBorder="1" applyAlignment="1">
      <alignment/>
    </xf>
    <xf numFmtId="0" fontId="5" fillId="0" borderId="35" xfId="0" applyFont="1" applyBorder="1" applyAlignment="1">
      <alignment wrapText="1"/>
    </xf>
    <xf numFmtId="0" fontId="5" fillId="0" borderId="34" xfId="0" applyFont="1" applyBorder="1" applyAlignment="1">
      <alignment wrapText="1"/>
    </xf>
    <xf numFmtId="0" fontId="5" fillId="0" borderId="35" xfId="0" applyFont="1" applyFill="1" applyBorder="1" applyAlignment="1">
      <alignment wrapText="1"/>
    </xf>
    <xf numFmtId="0" fontId="5" fillId="0" borderId="35" xfId="0" applyNumberFormat="1" applyFont="1" applyFill="1" applyBorder="1" applyAlignment="1">
      <alignment wrapText="1"/>
    </xf>
    <xf numFmtId="3" fontId="5" fillId="36" borderId="18" xfId="57" applyNumberFormat="1" applyFont="1" applyFill="1" applyBorder="1" applyAlignment="1">
      <alignment horizontal="center" vertical="top"/>
      <protection/>
    </xf>
    <xf numFmtId="3" fontId="5" fillId="36" borderId="12" xfId="57" applyNumberFormat="1" applyFont="1" applyFill="1" applyBorder="1" applyAlignment="1">
      <alignment horizontal="center" vertical="top"/>
      <protection/>
    </xf>
    <xf numFmtId="164" fontId="5" fillId="36" borderId="19" xfId="57" applyNumberFormat="1" applyFont="1" applyFill="1" applyBorder="1" applyAlignment="1">
      <alignment horizontal="center" vertical="top"/>
      <protection/>
    </xf>
    <xf numFmtId="164" fontId="5" fillId="36" borderId="18" xfId="57" applyNumberFormat="1" applyFont="1" applyFill="1" applyBorder="1" applyAlignment="1">
      <alignment horizontal="center" vertical="top"/>
      <protection/>
    </xf>
    <xf numFmtId="0" fontId="0" fillId="35" borderId="13" xfId="0" applyFont="1" applyFill="1" applyBorder="1" applyAlignment="1">
      <alignment wrapText="1"/>
    </xf>
    <xf numFmtId="0" fontId="0" fillId="35" borderId="15" xfId="15" applyFont="1" applyFill="1" applyBorder="1" applyAlignment="1">
      <alignment horizontal="center" vertical="top" wrapText="1"/>
      <protection/>
    </xf>
    <xf numFmtId="0" fontId="0" fillId="35" borderId="14" xfId="15" applyFont="1" applyFill="1" applyBorder="1" applyAlignment="1">
      <alignment horizontal="center" vertical="top" wrapText="1"/>
      <protection/>
    </xf>
    <xf numFmtId="0" fontId="5" fillId="35" borderId="13" xfId="15" applyFont="1" applyFill="1" applyBorder="1" applyAlignment="1">
      <alignment horizontal="center" vertical="top" wrapText="1"/>
      <protection/>
    </xf>
    <xf numFmtId="3" fontId="5" fillId="34" borderId="11" xfId="57" applyNumberFormat="1" applyFont="1" applyFill="1" applyBorder="1" applyAlignment="1">
      <alignment horizontal="center" vertical="top"/>
      <protection/>
    </xf>
    <xf numFmtId="3" fontId="5" fillId="36" borderId="11" xfId="57" applyNumberFormat="1" applyFont="1" applyFill="1" applyBorder="1" applyAlignment="1">
      <alignment horizontal="center" vertical="top"/>
      <protection/>
    </xf>
    <xf numFmtId="3" fontId="5" fillId="36" borderId="17" xfId="57" applyNumberFormat="1" applyFont="1" applyFill="1" applyBorder="1" applyAlignment="1">
      <alignment horizontal="center" vertical="top"/>
      <protection/>
    </xf>
    <xf numFmtId="0" fontId="0" fillId="0" borderId="0" xfId="0" applyAlignment="1">
      <alignment wrapText="1"/>
    </xf>
    <xf numFmtId="164" fontId="5" fillId="39" borderId="38" xfId="57" applyNumberFormat="1" applyFont="1" applyFill="1" applyBorder="1" applyAlignment="1">
      <alignment horizontal="center" vertical="top"/>
      <protection/>
    </xf>
    <xf numFmtId="0" fontId="47" fillId="0" borderId="39" xfId="0" applyFont="1" applyBorder="1" applyAlignment="1">
      <alignment horizontal="center" vertical="top" wrapText="1"/>
    </xf>
    <xf numFmtId="0" fontId="47" fillId="0" borderId="29" xfId="0" applyFont="1" applyBorder="1" applyAlignment="1">
      <alignment horizontal="center" vertical="top" wrapText="1"/>
    </xf>
    <xf numFmtId="0" fontId="47" fillId="0" borderId="39" xfId="0" applyFont="1" applyBorder="1" applyAlignment="1">
      <alignment vertical="top" wrapText="1"/>
    </xf>
    <xf numFmtId="0" fontId="0" fillId="40" borderId="11" xfId="0" applyFont="1" applyFill="1" applyBorder="1" applyAlignment="1">
      <alignment wrapText="1"/>
    </xf>
    <xf numFmtId="0" fontId="0" fillId="40" borderId="31" xfId="0" applyFont="1" applyFill="1" applyBorder="1" applyAlignment="1">
      <alignment wrapText="1"/>
    </xf>
    <xf numFmtId="0" fontId="0" fillId="40" borderId="11" xfId="0" applyFont="1" applyFill="1" applyBorder="1" applyAlignment="1">
      <alignment horizontal="center" vertical="top"/>
    </xf>
    <xf numFmtId="0" fontId="0" fillId="40" borderId="31" xfId="0" applyFont="1" applyFill="1" applyBorder="1" applyAlignment="1">
      <alignment horizontal="center" vertical="top"/>
    </xf>
    <xf numFmtId="0" fontId="0" fillId="40" borderId="17" xfId="0" applyFont="1" applyFill="1" applyBorder="1" applyAlignment="1">
      <alignment horizontal="center" vertical="top"/>
    </xf>
    <xf numFmtId="0" fontId="0" fillId="40" borderId="32" xfId="0" applyFont="1" applyFill="1" applyBorder="1" applyAlignment="1">
      <alignment horizontal="center" vertical="top"/>
    </xf>
    <xf numFmtId="0" fontId="5" fillId="0" borderId="21" xfId="0" applyFont="1" applyBorder="1" applyAlignment="1">
      <alignment horizontal="left" vertical="top" wrapText="1"/>
    </xf>
    <xf numFmtId="0" fontId="5" fillId="0" borderId="42" xfId="0" applyFont="1" applyBorder="1" applyAlignment="1">
      <alignment horizontal="left" vertical="top" wrapText="1"/>
    </xf>
    <xf numFmtId="0" fontId="41" fillId="0" borderId="37" xfId="53" applyBorder="1" applyAlignment="1" applyProtection="1">
      <alignment wrapText="1"/>
      <protection/>
    </xf>
    <xf numFmtId="164" fontId="5" fillId="41" borderId="11" xfId="57" applyNumberFormat="1" applyFont="1" applyFill="1" applyBorder="1" applyAlignment="1">
      <alignment horizontal="center" vertical="top"/>
      <protection/>
    </xf>
    <xf numFmtId="0" fontId="7" fillId="0" borderId="28" xfId="15" applyFont="1" applyBorder="1" applyAlignment="1">
      <alignment wrapText="1"/>
      <protection/>
    </xf>
    <xf numFmtId="0" fontId="7" fillId="0" borderId="33" xfId="15" applyFont="1" applyBorder="1" applyAlignment="1">
      <alignment wrapText="1"/>
      <protection/>
    </xf>
    <xf numFmtId="0" fontId="0" fillId="39" borderId="39" xfId="15" applyFont="1" applyFill="1" applyBorder="1" applyAlignment="1">
      <alignment horizontal="center" vertical="top" wrapText="1"/>
      <protection/>
    </xf>
    <xf numFmtId="0" fontId="5" fillId="39" borderId="39" xfId="15" applyFont="1" applyFill="1" applyBorder="1" applyAlignment="1">
      <alignment horizontal="center" vertical="top" wrapText="1"/>
      <protection/>
    </xf>
    <xf numFmtId="0" fontId="0" fillId="0" borderId="0" xfId="0" applyFont="1" applyFill="1" applyBorder="1" applyAlignment="1">
      <alignment horizontal="left" vertical="top"/>
    </xf>
    <xf numFmtId="0" fontId="0" fillId="0" borderId="0" xfId="0" applyFont="1" applyAlignment="1">
      <alignment/>
    </xf>
    <xf numFmtId="0" fontId="52" fillId="42" borderId="21" xfId="0" applyFont="1" applyFill="1" applyBorder="1" applyAlignment="1">
      <alignment horizontal="left" vertical="top"/>
    </xf>
    <xf numFmtId="0" fontId="0" fillId="42" borderId="26" xfId="0" applyFont="1" applyFill="1" applyBorder="1" applyAlignment="1">
      <alignment horizontal="center" vertical="top"/>
    </xf>
    <xf numFmtId="0" fontId="52" fillId="42" borderId="26" xfId="0" applyFont="1" applyFill="1" applyBorder="1" applyAlignment="1">
      <alignment horizontal="left" vertical="top"/>
    </xf>
    <xf numFmtId="0" fontId="52" fillId="42" borderId="42" xfId="0" applyFont="1" applyFill="1" applyBorder="1" applyAlignment="1">
      <alignment horizontal="left" vertical="top"/>
    </xf>
    <xf numFmtId="0" fontId="52" fillId="37" borderId="0" xfId="0" applyFont="1" applyFill="1" applyBorder="1" applyAlignment="1">
      <alignment wrapText="1"/>
    </xf>
    <xf numFmtId="0" fontId="52" fillId="37" borderId="46" xfId="0" applyFont="1" applyFill="1" applyBorder="1" applyAlignment="1">
      <alignment wrapText="1"/>
    </xf>
    <xf numFmtId="0" fontId="0" fillId="0" borderId="26" xfId="0" applyBorder="1" applyAlignment="1">
      <alignment wrapText="1"/>
    </xf>
    <xf numFmtId="0" fontId="0" fillId="0" borderId="0" xfId="0" applyFill="1" applyBorder="1" applyAlignment="1">
      <alignment wrapText="1"/>
    </xf>
    <xf numFmtId="164" fontId="5" fillId="36" borderId="12" xfId="57" applyNumberFormat="1" applyFont="1" applyFill="1" applyBorder="1" applyAlignment="1">
      <alignment horizontal="center" vertical="top"/>
      <protection/>
    </xf>
    <xf numFmtId="0" fontId="47" fillId="0" borderId="10" xfId="0" applyFont="1" applyBorder="1" applyAlignment="1">
      <alignment horizontal="center" vertical="center" wrapText="1"/>
    </xf>
    <xf numFmtId="0" fontId="0" fillId="0" borderId="10" xfId="0" applyFont="1" applyBorder="1" applyAlignment="1">
      <alignment horizontal="center"/>
    </xf>
    <xf numFmtId="0" fontId="0" fillId="35" borderId="47" xfId="0" applyFont="1" applyFill="1" applyBorder="1" applyAlignment="1">
      <alignment wrapText="1"/>
    </xf>
    <xf numFmtId="0" fontId="0" fillId="35" borderId="29" xfId="0" applyFont="1" applyFill="1" applyBorder="1" applyAlignment="1">
      <alignment wrapText="1"/>
    </xf>
    <xf numFmtId="0" fontId="0" fillId="35" borderId="48" xfId="15" applyFont="1" applyFill="1" applyBorder="1" applyAlignment="1">
      <alignment wrapText="1"/>
      <protection/>
    </xf>
    <xf numFmtId="0" fontId="0" fillId="35" borderId="49" xfId="15" applyFont="1" applyFill="1" applyBorder="1" applyAlignment="1">
      <alignment wrapText="1"/>
      <protection/>
    </xf>
    <xf numFmtId="0" fontId="53" fillId="37" borderId="0" xfId="0" applyFont="1" applyFill="1" applyBorder="1" applyAlignment="1">
      <alignment/>
    </xf>
    <xf numFmtId="0" fontId="54" fillId="37" borderId="46" xfId="0" applyFont="1" applyFill="1" applyBorder="1" applyAlignment="1">
      <alignment/>
    </xf>
    <xf numFmtId="0" fontId="55" fillId="0" borderId="0" xfId="0" applyFont="1" applyAlignment="1">
      <alignment/>
    </xf>
    <xf numFmtId="0" fontId="54" fillId="0" borderId="0" xfId="0" applyFont="1" applyFill="1" applyBorder="1" applyAlignment="1">
      <alignment/>
    </xf>
    <xf numFmtId="0" fontId="52" fillId="0" borderId="0" xfId="0" applyFont="1" applyFill="1" applyBorder="1" applyAlignment="1">
      <alignment wrapText="1"/>
    </xf>
    <xf numFmtId="0" fontId="0" fillId="0" borderId="0" xfId="0" applyFont="1" applyFill="1" applyAlignment="1">
      <alignment/>
    </xf>
    <xf numFmtId="0" fontId="52" fillId="0" borderId="0" xfId="0" applyFont="1" applyFill="1" applyBorder="1" applyAlignment="1">
      <alignment/>
    </xf>
    <xf numFmtId="0" fontId="0" fillId="0" borderId="0" xfId="0" applyFill="1" applyBorder="1" applyAlignment="1">
      <alignment/>
    </xf>
    <xf numFmtId="0" fontId="55" fillId="0" borderId="0" xfId="0" applyFont="1" applyFill="1" applyAlignment="1">
      <alignment/>
    </xf>
    <xf numFmtId="0" fontId="47" fillId="0" borderId="22" xfId="15" applyFont="1" applyBorder="1" applyAlignment="1">
      <alignment horizontal="left" vertical="top" wrapText="1"/>
      <protection/>
    </xf>
    <xf numFmtId="0" fontId="47" fillId="0" borderId="27" xfId="15" applyFont="1" applyBorder="1" applyAlignment="1">
      <alignment horizontal="left" vertical="top" wrapText="1"/>
      <protection/>
    </xf>
    <xf numFmtId="0" fontId="47" fillId="0" borderId="20" xfId="15" applyFont="1" applyBorder="1" applyAlignment="1">
      <alignment horizontal="left" vertical="top" wrapText="1"/>
      <protection/>
    </xf>
    <xf numFmtId="164" fontId="5" fillId="36" borderId="10" xfId="57" applyNumberFormat="1" applyFont="1" applyFill="1" applyBorder="1" applyAlignment="1">
      <alignment horizontal="center" vertical="top"/>
      <protection/>
    </xf>
    <xf numFmtId="3" fontId="5" fillId="39" borderId="19" xfId="57" applyNumberFormat="1" applyFont="1" applyFill="1" applyBorder="1" applyAlignment="1">
      <alignment horizontal="center" vertical="top"/>
      <protection/>
    </xf>
    <xf numFmtId="3" fontId="5" fillId="39" borderId="16" xfId="57" applyNumberFormat="1" applyFont="1" applyFill="1" applyBorder="1" applyAlignment="1">
      <alignment horizontal="center" vertical="top"/>
      <protection/>
    </xf>
    <xf numFmtId="0" fontId="7" fillId="0" borderId="0" xfId="15" applyFont="1" applyFill="1" applyBorder="1" applyAlignment="1">
      <alignment wrapText="1"/>
      <protection/>
    </xf>
    <xf numFmtId="0" fontId="0" fillId="0" borderId="0" xfId="15" applyFont="1" applyFill="1" applyBorder="1" applyAlignment="1">
      <alignment wrapText="1"/>
      <protection/>
    </xf>
    <xf numFmtId="0" fontId="47" fillId="0" borderId="0" xfId="0" applyFont="1" applyFill="1" applyBorder="1" applyAlignment="1">
      <alignment horizontal="left" wrapText="1"/>
    </xf>
    <xf numFmtId="164" fontId="5" fillId="40" borderId="16" xfId="57" applyNumberFormat="1" applyFont="1" applyFill="1" applyBorder="1" applyAlignment="1">
      <alignment horizontal="center" vertical="top"/>
      <protection/>
    </xf>
    <xf numFmtId="164" fontId="5" fillId="40" borderId="19" xfId="57" applyNumberFormat="1" applyFont="1" applyFill="1" applyBorder="1" applyAlignment="1">
      <alignment horizontal="center" vertical="top"/>
      <protection/>
    </xf>
    <xf numFmtId="0" fontId="47" fillId="0" borderId="50" xfId="0" applyFont="1" applyBorder="1" applyAlignment="1">
      <alignment horizontal="center" vertical="center" wrapText="1"/>
    </xf>
    <xf numFmtId="164" fontId="5" fillId="34" borderId="31" xfId="57" applyNumberFormat="1" applyFont="1" applyFill="1" applyBorder="1" applyAlignment="1">
      <alignment horizontal="center" vertical="top"/>
      <protection/>
    </xf>
    <xf numFmtId="164" fontId="5" fillId="39" borderId="32" xfId="57" applyNumberFormat="1" applyFont="1" applyFill="1" applyBorder="1" applyAlignment="1">
      <alignment horizontal="center" vertical="top"/>
      <protection/>
    </xf>
    <xf numFmtId="3" fontId="5" fillId="33" borderId="31" xfId="57" applyNumberFormat="1" applyFont="1" applyFill="1" applyBorder="1" applyAlignment="1">
      <alignment horizontal="center" vertical="top"/>
      <protection/>
    </xf>
    <xf numFmtId="3" fontId="5" fillId="33" borderId="32" xfId="57" applyNumberFormat="1" applyFont="1" applyFill="1" applyBorder="1" applyAlignment="1">
      <alignment horizontal="center" vertical="top"/>
      <protection/>
    </xf>
    <xf numFmtId="0" fontId="0" fillId="35" borderId="30" xfId="0" applyFill="1" applyBorder="1" applyAlignment="1">
      <alignment/>
    </xf>
    <xf numFmtId="0" fontId="0" fillId="35" borderId="29" xfId="0" applyFill="1" applyBorder="1" applyAlignment="1">
      <alignment/>
    </xf>
    <xf numFmtId="0" fontId="0" fillId="35" borderId="46" xfId="0" applyFill="1" applyBorder="1" applyAlignment="1">
      <alignment/>
    </xf>
    <xf numFmtId="0" fontId="0" fillId="35" borderId="49" xfId="0" applyFill="1" applyBorder="1" applyAlignment="1">
      <alignment/>
    </xf>
    <xf numFmtId="0" fontId="0" fillId="35" borderId="47" xfId="0" applyFill="1" applyBorder="1" applyAlignment="1">
      <alignment/>
    </xf>
    <xf numFmtId="0" fontId="0" fillId="35" borderId="48" xfId="0" applyFill="1" applyBorder="1" applyAlignment="1">
      <alignment/>
    </xf>
    <xf numFmtId="164" fontId="5" fillId="33" borderId="51" xfId="57" applyNumberFormat="1" applyFont="1" applyFill="1" applyBorder="1" applyAlignment="1">
      <alignment horizontal="center" vertical="top"/>
      <protection/>
    </xf>
    <xf numFmtId="164" fontId="5" fillId="33" borderId="21" xfId="57" applyNumberFormat="1" applyFont="1" applyFill="1" applyBorder="1" applyAlignment="1">
      <alignment horizontal="center" vertical="top"/>
      <protection/>
    </xf>
    <xf numFmtId="164" fontId="5" fillId="33" borderId="41" xfId="57" applyNumberFormat="1" applyFont="1" applyFill="1" applyBorder="1" applyAlignment="1">
      <alignment horizontal="center" vertical="top"/>
      <protection/>
    </xf>
    <xf numFmtId="164" fontId="5" fillId="33" borderId="42" xfId="57" applyNumberFormat="1" applyFont="1" applyFill="1" applyBorder="1" applyAlignment="1">
      <alignment horizontal="center" vertical="top"/>
      <protection/>
    </xf>
    <xf numFmtId="0" fontId="0" fillId="0" borderId="26" xfId="0" applyBorder="1" applyAlignment="1">
      <alignment wrapText="1"/>
    </xf>
    <xf numFmtId="0" fontId="56" fillId="0" borderId="0" xfId="0" applyFont="1" applyAlignment="1">
      <alignment/>
    </xf>
    <xf numFmtId="0" fontId="56" fillId="0" borderId="0" xfId="0" applyFont="1" applyFill="1" applyBorder="1" applyAlignment="1">
      <alignment/>
    </xf>
    <xf numFmtId="0" fontId="56" fillId="0" borderId="0" xfId="0" applyFont="1" applyAlignment="1">
      <alignment vertical="center" wrapText="1"/>
    </xf>
    <xf numFmtId="0" fontId="41" fillId="0" borderId="37" xfId="53" applyBorder="1" applyAlignment="1" applyProtection="1">
      <alignment/>
      <protection/>
    </xf>
    <xf numFmtId="164" fontId="5" fillId="33" borderId="52" xfId="57" applyNumberFormat="1" applyFont="1" applyFill="1" applyBorder="1" applyAlignment="1">
      <alignment horizontal="center" vertical="top"/>
      <protection/>
    </xf>
    <xf numFmtId="164" fontId="5" fillId="33" borderId="13" xfId="57" applyNumberFormat="1" applyFont="1" applyFill="1" applyBorder="1" applyAlignment="1">
      <alignment horizontal="center" vertical="top"/>
      <protection/>
    </xf>
    <xf numFmtId="0" fontId="47" fillId="43" borderId="36" xfId="0" applyFont="1" applyFill="1" applyBorder="1" applyAlignment="1">
      <alignment horizontal="center" vertical="center" textRotation="90" wrapText="1"/>
    </xf>
    <xf numFmtId="0" fontId="0" fillId="0" borderId="35" xfId="0" applyBorder="1" applyAlignment="1">
      <alignment horizontal="center" vertical="center" textRotation="90"/>
    </xf>
    <xf numFmtId="0" fontId="0" fillId="0" borderId="34" xfId="0" applyBorder="1" applyAlignment="1">
      <alignment horizontal="center" vertical="center" textRotation="90"/>
    </xf>
    <xf numFmtId="0" fontId="47" fillId="0" borderId="35" xfId="0" applyFont="1" applyBorder="1" applyAlignment="1">
      <alignment horizontal="center" vertical="center" textRotation="90"/>
    </xf>
    <xf numFmtId="0" fontId="47" fillId="0" borderId="34" xfId="0" applyFont="1" applyBorder="1" applyAlignment="1">
      <alignment horizontal="center" vertical="center" textRotation="90"/>
    </xf>
    <xf numFmtId="0" fontId="47" fillId="43" borderId="53" xfId="0" applyFont="1" applyFill="1" applyBorder="1" applyAlignment="1">
      <alignment horizontal="left" vertical="top" wrapText="1"/>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44" xfId="0" applyBorder="1" applyAlignment="1">
      <alignment/>
    </xf>
    <xf numFmtId="0" fontId="5" fillId="35" borderId="27" xfId="0" applyFont="1" applyFill="1" applyBorder="1" applyAlignment="1">
      <alignment horizontal="left" wrapText="1"/>
    </xf>
    <xf numFmtId="0" fontId="0" fillId="35" borderId="26" xfId="0" applyFill="1" applyBorder="1" applyAlignment="1">
      <alignment horizontal="left" wrapText="1"/>
    </xf>
    <xf numFmtId="0" fontId="0" fillId="0" borderId="58" xfId="15" applyFont="1" applyBorder="1" applyAlignment="1">
      <alignment wrapText="1"/>
      <protection/>
    </xf>
    <xf numFmtId="0" fontId="0" fillId="0" borderId="16" xfId="0" applyBorder="1" applyAlignment="1">
      <alignment wrapText="1"/>
    </xf>
    <xf numFmtId="0" fontId="47" fillId="36" borderId="15" xfId="15" applyFont="1" applyFill="1" applyBorder="1" applyAlignment="1">
      <alignment wrapText="1"/>
      <protection/>
    </xf>
    <xf numFmtId="0" fontId="47" fillId="36" borderId="13" xfId="15" applyFont="1" applyFill="1" applyBorder="1" applyAlignment="1">
      <alignment wrapText="1"/>
      <protection/>
    </xf>
    <xf numFmtId="0" fontId="0" fillId="0" borderId="59" xfId="15" applyFont="1" applyBorder="1" applyAlignment="1">
      <alignment wrapText="1"/>
      <protection/>
    </xf>
    <xf numFmtId="0" fontId="0" fillId="0" borderId="60" xfId="0" applyBorder="1" applyAlignment="1">
      <alignment wrapText="1"/>
    </xf>
    <xf numFmtId="0" fontId="0" fillId="0" borderId="27" xfId="15" applyFont="1" applyBorder="1" applyAlignment="1">
      <alignment wrapText="1"/>
      <protection/>
    </xf>
    <xf numFmtId="0" fontId="0" fillId="0" borderId="26" xfId="0" applyBorder="1" applyAlignment="1">
      <alignment wrapText="1"/>
    </xf>
    <xf numFmtId="0" fontId="47" fillId="0" borderId="14" xfId="0" applyFont="1" applyBorder="1" applyAlignment="1">
      <alignment horizontal="center" vertical="top" wrapText="1"/>
    </xf>
    <xf numFmtId="0" fontId="47" fillId="0" borderId="13" xfId="0" applyFont="1" applyBorder="1" applyAlignment="1">
      <alignment horizontal="center" vertical="top" wrapText="1"/>
    </xf>
    <xf numFmtId="0" fontId="0" fillId="35" borderId="61" xfId="15" applyFont="1" applyFill="1" applyBorder="1" applyAlignment="1">
      <alignment wrapText="1"/>
      <protection/>
    </xf>
    <xf numFmtId="0" fontId="0" fillId="35" borderId="45" xfId="15" applyFont="1" applyFill="1" applyBorder="1" applyAlignment="1">
      <alignment wrapText="1"/>
      <protection/>
    </xf>
    <xf numFmtId="0" fontId="0" fillId="35" borderId="27" xfId="15" applyFont="1" applyFill="1" applyBorder="1" applyAlignment="1">
      <alignment wrapText="1"/>
      <protection/>
    </xf>
    <xf numFmtId="0" fontId="0" fillId="35" borderId="26" xfId="0" applyFill="1" applyBorder="1" applyAlignment="1">
      <alignment wrapText="1"/>
    </xf>
    <xf numFmtId="0" fontId="7" fillId="0" borderId="15" xfId="15" applyFont="1" applyBorder="1" applyAlignment="1">
      <alignment wrapText="1"/>
      <protection/>
    </xf>
    <xf numFmtId="0" fontId="7" fillId="0" borderId="13" xfId="15" applyFont="1" applyBorder="1" applyAlignment="1">
      <alignment wrapText="1"/>
      <protection/>
    </xf>
    <xf numFmtId="0" fontId="0" fillId="0" borderId="62" xfId="15" applyFont="1" applyBorder="1" applyAlignment="1">
      <alignment wrapText="1"/>
      <protection/>
    </xf>
    <xf numFmtId="0" fontId="0" fillId="0" borderId="32" xfId="0" applyBorder="1" applyAlignment="1">
      <alignment wrapText="1"/>
    </xf>
    <xf numFmtId="0" fontId="5" fillId="0" borderId="27" xfId="0" applyFont="1" applyBorder="1" applyAlignment="1">
      <alignment horizontal="left" wrapText="1"/>
    </xf>
    <xf numFmtId="0" fontId="5" fillId="0" borderId="24" xfId="0" applyFont="1" applyBorder="1" applyAlignment="1">
      <alignment horizontal="left" wrapText="1"/>
    </xf>
    <xf numFmtId="0" fontId="7" fillId="0" borderId="20" xfId="0" applyFont="1" applyBorder="1" applyAlignment="1">
      <alignment horizontal="left" wrapText="1"/>
    </xf>
    <xf numFmtId="0" fontId="47" fillId="0" borderId="42" xfId="0" applyFont="1" applyBorder="1" applyAlignment="1">
      <alignment horizontal="left" wrapText="1"/>
    </xf>
    <xf numFmtId="0" fontId="0" fillId="0" borderId="61" xfId="15" applyFont="1" applyBorder="1" applyAlignment="1">
      <alignment wrapText="1"/>
      <protection/>
    </xf>
    <xf numFmtId="0" fontId="0" fillId="0" borderId="45" xfId="0" applyBorder="1" applyAlignment="1">
      <alignment wrapText="1"/>
    </xf>
    <xf numFmtId="0" fontId="7" fillId="0" borderId="47" xfId="15" applyFont="1" applyBorder="1" applyAlignment="1">
      <alignment wrapText="1"/>
      <protection/>
    </xf>
    <xf numFmtId="0" fontId="7" fillId="0" borderId="29" xfId="15" applyFont="1" applyBorder="1" applyAlignment="1">
      <alignment wrapText="1"/>
      <protection/>
    </xf>
    <xf numFmtId="0" fontId="7" fillId="35" borderId="27" xfId="0" applyFont="1" applyFill="1" applyBorder="1" applyAlignment="1">
      <alignment horizontal="left" wrapText="1"/>
    </xf>
    <xf numFmtId="0" fontId="47" fillId="35" borderId="26" xfId="0" applyFont="1" applyFill="1" applyBorder="1" applyAlignment="1">
      <alignment horizontal="left" wrapText="1"/>
    </xf>
    <xf numFmtId="0" fontId="5" fillId="0" borderId="22" xfId="0" applyFont="1" applyBorder="1" applyAlignment="1">
      <alignment horizontal="left" wrapText="1"/>
    </xf>
    <xf numFmtId="0" fontId="0" fillId="0" borderId="21" xfId="0" applyBorder="1" applyAlignment="1">
      <alignment horizontal="left" wrapText="1"/>
    </xf>
    <xf numFmtId="0" fontId="0" fillId="0" borderId="26" xfId="0" applyBorder="1" applyAlignment="1">
      <alignment horizontal="left" wrapText="1"/>
    </xf>
    <xf numFmtId="0" fontId="47" fillId="0" borderId="15" xfId="0" applyFont="1" applyBorder="1" applyAlignment="1">
      <alignment horizontal="center" vertical="top" wrapText="1"/>
    </xf>
    <xf numFmtId="0" fontId="5" fillId="0" borderId="26" xfId="0" applyFont="1" applyBorder="1" applyAlignment="1">
      <alignment horizontal="left" wrapText="1"/>
    </xf>
    <xf numFmtId="0" fontId="7" fillId="0" borderId="27" xfId="0" applyFont="1" applyBorder="1" applyAlignment="1">
      <alignment horizontal="left" wrapText="1"/>
    </xf>
    <xf numFmtId="0" fontId="47" fillId="0" borderId="26" xfId="0" applyFont="1" applyBorder="1" applyAlignment="1">
      <alignment horizontal="left" wrapText="1"/>
    </xf>
    <xf numFmtId="0" fontId="5" fillId="0" borderId="20" xfId="0" applyFont="1" applyBorder="1" applyAlignment="1">
      <alignment horizontal="left" wrapText="1"/>
    </xf>
    <xf numFmtId="0" fontId="0" fillId="0" borderId="42" xfId="0" applyBorder="1" applyAlignment="1">
      <alignment horizontal="left" wrapText="1"/>
    </xf>
    <xf numFmtId="0" fontId="0" fillId="0" borderId="63" xfId="15" applyFont="1" applyBorder="1" applyAlignment="1">
      <alignment wrapText="1"/>
      <protection/>
    </xf>
    <xf numFmtId="0" fontId="0" fillId="0" borderId="17" xfId="0" applyBorder="1" applyAlignment="1">
      <alignment wrapText="1"/>
    </xf>
    <xf numFmtId="0" fontId="7" fillId="0" borderId="64" xfId="15" applyFont="1" applyBorder="1" applyAlignment="1">
      <alignment wrapText="1"/>
      <protection/>
    </xf>
    <xf numFmtId="0" fontId="7" fillId="0" borderId="65" xfId="15" applyFont="1" applyBorder="1" applyAlignment="1">
      <alignment wrapText="1"/>
      <protection/>
    </xf>
    <xf numFmtId="0" fontId="5" fillId="0" borderId="25" xfId="0" applyFont="1" applyBorder="1" applyAlignment="1">
      <alignment horizontal="left" wrapText="1"/>
    </xf>
    <xf numFmtId="0" fontId="0" fillId="0" borderId="24" xfId="0" applyBorder="1" applyAlignment="1">
      <alignment horizontal="left" wrapText="1"/>
    </xf>
    <xf numFmtId="0" fontId="5" fillId="40" borderId="27" xfId="0" applyFont="1" applyFill="1" applyBorder="1" applyAlignment="1">
      <alignment horizontal="left" wrapText="1"/>
    </xf>
    <xf numFmtId="0" fontId="0" fillId="40" borderId="26" xfId="0" applyFill="1" applyBorder="1" applyAlignment="1">
      <alignment horizontal="left" wrapText="1"/>
    </xf>
    <xf numFmtId="0" fontId="7" fillId="0" borderId="25" xfId="0" applyFont="1" applyBorder="1" applyAlignment="1">
      <alignment horizontal="left" wrapText="1"/>
    </xf>
    <xf numFmtId="0" fontId="47" fillId="0" borderId="24" xfId="0" applyFont="1" applyBorder="1" applyAlignment="1">
      <alignment horizontal="left" wrapText="1"/>
    </xf>
    <xf numFmtId="0" fontId="0" fillId="35" borderId="66" xfId="15" applyFont="1" applyFill="1" applyBorder="1" applyAlignment="1">
      <alignment wrapText="1"/>
      <protection/>
    </xf>
    <xf numFmtId="0" fontId="0" fillId="35" borderId="67" xfId="15" applyFont="1" applyFill="1" applyBorder="1" applyAlignment="1">
      <alignment wrapText="1"/>
      <protection/>
    </xf>
    <xf numFmtId="0" fontId="0" fillId="0" borderId="15" xfId="0" applyBorder="1" applyAlignment="1">
      <alignment wrapText="1"/>
    </xf>
    <xf numFmtId="0" fontId="0" fillId="0" borderId="13" xfId="0" applyBorder="1" applyAlignment="1">
      <alignment wrapText="1"/>
    </xf>
    <xf numFmtId="0" fontId="0" fillId="36" borderId="64" xfId="0" applyFill="1" applyBorder="1" applyAlignment="1">
      <alignment wrapText="1"/>
    </xf>
    <xf numFmtId="0" fontId="0" fillId="36" borderId="65" xfId="0" applyFill="1" applyBorder="1" applyAlignment="1">
      <alignment wrapText="1"/>
    </xf>
    <xf numFmtId="0" fontId="7" fillId="0" borderId="68" xfId="0" applyFont="1" applyBorder="1" applyAlignment="1">
      <alignment horizontal="left" wrapText="1"/>
    </xf>
    <xf numFmtId="0" fontId="47" fillId="0" borderId="69" xfId="0" applyFont="1" applyBorder="1" applyAlignment="1">
      <alignment horizontal="left" wrapText="1"/>
    </xf>
    <xf numFmtId="0" fontId="47" fillId="36" borderId="20" xfId="15" applyFont="1" applyFill="1" applyBorder="1" applyAlignment="1">
      <alignment wrapText="1"/>
      <protection/>
    </xf>
    <xf numFmtId="0" fontId="47" fillId="36" borderId="41" xfId="15" applyFont="1" applyFill="1" applyBorder="1" applyAlignment="1">
      <alignment wrapText="1"/>
      <protection/>
    </xf>
    <xf numFmtId="0" fontId="7" fillId="36" borderId="20" xfId="0" applyFont="1" applyFill="1" applyBorder="1" applyAlignment="1">
      <alignment horizontal="left" wrapText="1"/>
    </xf>
    <xf numFmtId="0" fontId="47" fillId="36" borderId="41" xfId="0" applyFont="1" applyFill="1" applyBorder="1" applyAlignment="1">
      <alignment horizontal="left" wrapText="1"/>
    </xf>
    <xf numFmtId="0" fontId="47" fillId="36" borderId="27" xfId="15" applyFont="1" applyFill="1" applyBorder="1" applyAlignment="1">
      <alignment wrapText="1"/>
      <protection/>
    </xf>
    <xf numFmtId="0" fontId="47" fillId="36" borderId="37" xfId="15" applyFont="1" applyFill="1" applyBorder="1" applyAlignment="1">
      <alignment wrapText="1"/>
      <protection/>
    </xf>
    <xf numFmtId="0" fontId="47" fillId="0" borderId="47" xfId="0" applyFont="1" applyBorder="1" applyAlignment="1">
      <alignment vertical="top" wrapText="1"/>
    </xf>
    <xf numFmtId="0" fontId="47" fillId="0" borderId="50" xfId="0" applyFont="1" applyBorder="1" applyAlignment="1">
      <alignment vertical="top" wrapText="1"/>
    </xf>
    <xf numFmtId="0" fontId="47" fillId="0" borderId="48" xfId="0" applyFont="1" applyBorder="1" applyAlignment="1">
      <alignment vertical="top" wrapText="1"/>
    </xf>
    <xf numFmtId="0" fontId="47" fillId="0" borderId="70" xfId="0" applyFont="1" applyBorder="1" applyAlignment="1">
      <alignment vertical="top" wrapText="1"/>
    </xf>
    <xf numFmtId="0" fontId="0" fillId="36" borderId="27" xfId="15" applyFont="1" applyFill="1" applyBorder="1" applyAlignment="1">
      <alignment wrapText="1"/>
      <protection/>
    </xf>
    <xf numFmtId="0" fontId="0" fillId="36" borderId="37" xfId="15" applyFont="1" applyFill="1" applyBorder="1" applyAlignment="1">
      <alignment wrapText="1"/>
      <protection/>
    </xf>
    <xf numFmtId="0" fontId="0" fillId="36" borderId="25" xfId="15" applyFont="1" applyFill="1" applyBorder="1" applyAlignment="1">
      <alignment wrapText="1"/>
      <protection/>
    </xf>
    <xf numFmtId="0" fontId="0" fillId="36" borderId="36" xfId="15" applyFont="1" applyFill="1" applyBorder="1" applyAlignment="1">
      <alignment wrapText="1"/>
      <protection/>
    </xf>
    <xf numFmtId="0" fontId="47" fillId="36" borderId="66" xfId="15" applyFont="1" applyFill="1" applyBorder="1" applyAlignment="1">
      <alignment wrapText="1"/>
      <protection/>
    </xf>
    <xf numFmtId="0" fontId="47" fillId="36" borderId="34" xfId="15" applyFont="1" applyFill="1" applyBorder="1" applyAlignment="1">
      <alignment wrapText="1"/>
      <protection/>
    </xf>
    <xf numFmtId="0" fontId="47" fillId="0" borderId="51" xfId="0" applyFont="1" applyBorder="1" applyAlignment="1">
      <alignment horizontal="center" vertical="top" wrapText="1"/>
    </xf>
    <xf numFmtId="0" fontId="47" fillId="0" borderId="21" xfId="0" applyFont="1" applyBorder="1" applyAlignment="1">
      <alignment horizontal="center" vertical="top" wrapText="1"/>
    </xf>
    <xf numFmtId="0" fontId="7" fillId="36" borderId="22" xfId="15" applyFont="1" applyFill="1" applyBorder="1" applyAlignment="1">
      <alignment wrapText="1"/>
      <protection/>
    </xf>
    <xf numFmtId="0" fontId="7" fillId="36" borderId="51" xfId="15" applyFont="1" applyFill="1" applyBorder="1" applyAlignment="1">
      <alignment wrapText="1"/>
      <protection/>
    </xf>
    <xf numFmtId="0" fontId="47" fillId="36" borderId="64" xfId="15" applyFont="1" applyFill="1" applyBorder="1" applyAlignment="1">
      <alignment wrapText="1"/>
      <protection/>
    </xf>
    <xf numFmtId="0" fontId="47" fillId="36" borderId="71" xfId="15" applyFont="1" applyFill="1" applyBorder="1" applyAlignment="1">
      <alignment wrapText="1"/>
      <protection/>
    </xf>
    <xf numFmtId="0" fontId="0" fillId="0" borderId="66" xfId="15" applyFont="1" applyBorder="1" applyAlignment="1">
      <alignment wrapText="1"/>
      <protection/>
    </xf>
    <xf numFmtId="0" fontId="0" fillId="0" borderId="67" xfId="0" applyBorder="1" applyAlignment="1">
      <alignment wrapText="1"/>
    </xf>
    <xf numFmtId="0" fontId="0" fillId="35" borderId="25" xfId="15" applyFont="1" applyFill="1" applyBorder="1" applyAlignment="1">
      <alignment wrapText="1"/>
      <protection/>
    </xf>
    <xf numFmtId="0" fontId="0" fillId="35" borderId="24" xfId="0" applyFill="1" applyBorder="1" applyAlignment="1">
      <alignment wrapText="1"/>
    </xf>
    <xf numFmtId="0" fontId="0" fillId="35" borderId="15" xfId="15" applyFont="1" applyFill="1" applyBorder="1" applyAlignment="1">
      <alignment wrapText="1"/>
      <protection/>
    </xf>
  </cellXfs>
  <cellStyles count="50">
    <cellStyle name="Normal" xfId="0"/>
    <cellStyle name="=C:\WINNT\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py of 5yr opex BPQ 300606"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21</xdr:row>
      <xdr:rowOff>57150</xdr:rowOff>
    </xdr:from>
    <xdr:to>
      <xdr:col>6</xdr:col>
      <xdr:colOff>447675</xdr:colOff>
      <xdr:row>55</xdr:row>
      <xdr:rowOff>133350</xdr:rowOff>
    </xdr:to>
    <xdr:sp>
      <xdr:nvSpPr>
        <xdr:cNvPr id="1" name="Left Brace 1"/>
        <xdr:cNvSpPr>
          <a:spLocks/>
        </xdr:cNvSpPr>
      </xdr:nvSpPr>
      <xdr:spPr>
        <a:xfrm>
          <a:off x="3724275" y="3476625"/>
          <a:ext cx="1066800" cy="6238875"/>
        </a:xfrm>
        <a:prstGeom prst="leftBrace">
          <a:avLst>
            <a:gd name="adj1" fmla="val -48597"/>
            <a:gd name="adj2" fmla="val 1717"/>
          </a:avLst>
        </a:prstGeom>
        <a:noFill/>
        <a:ln w="1587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6</xdr:col>
      <xdr:colOff>152400</xdr:colOff>
      <xdr:row>86</xdr:row>
      <xdr:rowOff>161925</xdr:rowOff>
    </xdr:from>
    <xdr:to>
      <xdr:col>6</xdr:col>
      <xdr:colOff>552450</xdr:colOff>
      <xdr:row>99</xdr:row>
      <xdr:rowOff>19050</xdr:rowOff>
    </xdr:to>
    <xdr:sp>
      <xdr:nvSpPr>
        <xdr:cNvPr id="2" name="Left Brace 2"/>
        <xdr:cNvSpPr>
          <a:spLocks/>
        </xdr:cNvSpPr>
      </xdr:nvSpPr>
      <xdr:spPr>
        <a:xfrm>
          <a:off x="4495800" y="15573375"/>
          <a:ext cx="400050" cy="1962150"/>
        </a:xfrm>
        <a:prstGeom prst="leftBrace">
          <a:avLst>
            <a:gd name="adj1" fmla="val -48351"/>
            <a:gd name="adj2" fmla="val -15328"/>
          </a:avLst>
        </a:prstGeom>
        <a:noFill/>
        <a:ln w="1587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6</xdr:col>
      <xdr:colOff>142875</xdr:colOff>
      <xdr:row>63</xdr:row>
      <xdr:rowOff>47625</xdr:rowOff>
    </xdr:from>
    <xdr:to>
      <xdr:col>6</xdr:col>
      <xdr:colOff>542925</xdr:colOff>
      <xdr:row>79</xdr:row>
      <xdr:rowOff>76200</xdr:rowOff>
    </xdr:to>
    <xdr:sp>
      <xdr:nvSpPr>
        <xdr:cNvPr id="3" name="Left Brace 3"/>
        <xdr:cNvSpPr>
          <a:spLocks/>
        </xdr:cNvSpPr>
      </xdr:nvSpPr>
      <xdr:spPr>
        <a:xfrm>
          <a:off x="4486275" y="10925175"/>
          <a:ext cx="400050" cy="3429000"/>
        </a:xfrm>
        <a:prstGeom prst="leftBrace">
          <a:avLst>
            <a:gd name="adj1" fmla="val -49037"/>
            <a:gd name="adj2" fmla="val -21351"/>
          </a:avLst>
        </a:prstGeom>
        <a:noFill/>
        <a:ln w="1587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85725</xdr:colOff>
      <xdr:row>66</xdr:row>
      <xdr:rowOff>66675</xdr:rowOff>
    </xdr:from>
    <xdr:to>
      <xdr:col>3</xdr:col>
      <xdr:colOff>485775</xdr:colOff>
      <xdr:row>93</xdr:row>
      <xdr:rowOff>9525</xdr:rowOff>
    </xdr:to>
    <xdr:sp>
      <xdr:nvSpPr>
        <xdr:cNvPr id="4" name="Left Brace 4"/>
        <xdr:cNvSpPr>
          <a:spLocks/>
        </xdr:cNvSpPr>
      </xdr:nvSpPr>
      <xdr:spPr>
        <a:xfrm>
          <a:off x="2257425" y="11430000"/>
          <a:ext cx="400050" cy="5124450"/>
        </a:xfrm>
        <a:prstGeom prst="leftBrace">
          <a:avLst>
            <a:gd name="adj1" fmla="val -49263"/>
            <a:gd name="adj2" fmla="val 1023"/>
          </a:avLst>
        </a:prstGeom>
        <a:noFill/>
        <a:ln w="1587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about-statistics/geography/products/area-classifications/rural-urban-definition-and-la-classification/rural-urban-local-authority--la--classification/index.html" TargetMode="External" /><Relationship Id="rId2" Type="http://schemas.openxmlformats.org/officeDocument/2006/relationships/hyperlink" Target="http://www2.dft.gov.uk/pgr/roads/network/local/streetworks/cop/codeofpracticeforinspections.pdf"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2:B89"/>
  <sheetViews>
    <sheetView tabSelected="1" zoomScale="80" zoomScaleNormal="80" zoomScaleSheetLayoutView="80" zoomScalePageLayoutView="0" workbookViewId="0" topLeftCell="A1">
      <selection activeCell="A1" sqref="A1"/>
    </sheetView>
  </sheetViews>
  <sheetFormatPr defaultColWidth="9.00390625" defaultRowHeight="12.75"/>
  <cols>
    <col min="2" max="2" width="116.625" style="0" customWidth="1"/>
  </cols>
  <sheetData>
    <row r="2" ht="12.75">
      <c r="B2" s="110" t="s">
        <v>158</v>
      </c>
    </row>
    <row r="3" ht="12.75">
      <c r="B3" s="102"/>
    </row>
    <row r="4" ht="12.75">
      <c r="B4" s="65" t="s">
        <v>209</v>
      </c>
    </row>
    <row r="5" ht="29.25" customHeight="1">
      <c r="B5" s="109" t="s">
        <v>210</v>
      </c>
    </row>
    <row r="6" ht="29.25" customHeight="1">
      <c r="B6" s="64" t="s">
        <v>258</v>
      </c>
    </row>
    <row r="7" ht="12.75">
      <c r="B7" s="102"/>
    </row>
    <row r="8" ht="12.75">
      <c r="B8" s="69" t="s">
        <v>160</v>
      </c>
    </row>
    <row r="9" ht="25.5">
      <c r="B9" s="109" t="s">
        <v>159</v>
      </c>
    </row>
    <row r="10" ht="12.75">
      <c r="B10" s="58" t="s">
        <v>161</v>
      </c>
    </row>
    <row r="11" ht="12.75">
      <c r="B11" s="58" t="s">
        <v>162</v>
      </c>
    </row>
    <row r="12" ht="25.5">
      <c r="B12" s="58" t="s">
        <v>163</v>
      </c>
    </row>
    <row r="13" ht="25.5">
      <c r="B13" s="58" t="s">
        <v>185</v>
      </c>
    </row>
    <row r="14" ht="25.5">
      <c r="B14" s="58" t="s">
        <v>208</v>
      </c>
    </row>
    <row r="15" ht="12.75">
      <c r="B15" s="64" t="s">
        <v>186</v>
      </c>
    </row>
    <row r="16" ht="12.75">
      <c r="B16" s="105"/>
    </row>
    <row r="17" ht="12.75">
      <c r="B17" s="69" t="s">
        <v>164</v>
      </c>
    </row>
    <row r="18" ht="38.25">
      <c r="B18" s="109" t="s">
        <v>166</v>
      </c>
    </row>
    <row r="19" ht="12.75">
      <c r="B19" s="58" t="s">
        <v>161</v>
      </c>
    </row>
    <row r="20" ht="12.75">
      <c r="B20" s="58" t="s">
        <v>162</v>
      </c>
    </row>
    <row r="21" ht="25.5">
      <c r="B21" s="58" t="s">
        <v>163</v>
      </c>
    </row>
    <row r="22" ht="25.5">
      <c r="B22" s="58" t="s">
        <v>187</v>
      </c>
    </row>
    <row r="23" ht="25.5">
      <c r="B23" s="58" t="s">
        <v>208</v>
      </c>
    </row>
    <row r="24" ht="12.75">
      <c r="B24" s="64" t="s">
        <v>186</v>
      </c>
    </row>
    <row r="26" ht="12.75">
      <c r="B26" s="69" t="s">
        <v>165</v>
      </c>
    </row>
    <row r="27" ht="25.5">
      <c r="B27" s="109" t="s">
        <v>167</v>
      </c>
    </row>
    <row r="28" ht="25.5">
      <c r="B28" s="58" t="s">
        <v>168</v>
      </c>
    </row>
    <row r="29" ht="12.75">
      <c r="B29" s="58" t="s">
        <v>162</v>
      </c>
    </row>
    <row r="30" ht="25.5">
      <c r="B30" s="58" t="s">
        <v>163</v>
      </c>
    </row>
    <row r="31" ht="25.5">
      <c r="B31" s="66" t="s">
        <v>169</v>
      </c>
    </row>
    <row r="32" ht="25.5">
      <c r="B32" s="58" t="s">
        <v>208</v>
      </c>
    </row>
    <row r="33" ht="12.75">
      <c r="B33" s="64" t="s">
        <v>173</v>
      </c>
    </row>
    <row r="35" ht="12.75">
      <c r="B35" s="69" t="s">
        <v>170</v>
      </c>
    </row>
    <row r="36" ht="12.75">
      <c r="B36" s="109" t="s">
        <v>171</v>
      </c>
    </row>
    <row r="37" ht="25.5">
      <c r="B37" s="58" t="s">
        <v>172</v>
      </c>
    </row>
    <row r="38" ht="25.5">
      <c r="B38" s="64" t="s">
        <v>163</v>
      </c>
    </row>
    <row r="39" ht="12.75">
      <c r="B39" s="105"/>
    </row>
    <row r="40" ht="12.75">
      <c r="B40" s="89" t="s">
        <v>245</v>
      </c>
    </row>
    <row r="41" ht="25.5">
      <c r="B41" s="109" t="s">
        <v>254</v>
      </c>
    </row>
    <row r="42" ht="25.5">
      <c r="B42" s="58" t="s">
        <v>257</v>
      </c>
    </row>
    <row r="43" ht="25.5">
      <c r="B43" s="64" t="s">
        <v>255</v>
      </c>
    </row>
    <row r="44" ht="12.75">
      <c r="B44" s="105"/>
    </row>
    <row r="46" ht="12.75">
      <c r="B46" s="110" t="s">
        <v>151</v>
      </c>
    </row>
    <row r="48" ht="12.75">
      <c r="B48" s="61" t="s">
        <v>135</v>
      </c>
    </row>
    <row r="49" ht="25.5">
      <c r="B49" s="106" t="s">
        <v>134</v>
      </c>
    </row>
    <row r="51" ht="12.75">
      <c r="B51" s="61" t="s">
        <v>137</v>
      </c>
    </row>
    <row r="52" ht="12.75">
      <c r="B52" s="106" t="s">
        <v>136</v>
      </c>
    </row>
    <row r="54" ht="12.75">
      <c r="B54" s="89" t="s">
        <v>138</v>
      </c>
    </row>
    <row r="55" ht="12.75">
      <c r="B55" s="106" t="s">
        <v>203</v>
      </c>
    </row>
    <row r="57" ht="12.75">
      <c r="B57" s="61" t="s">
        <v>139</v>
      </c>
    </row>
    <row r="58" ht="37.5" customHeight="1">
      <c r="B58" s="106" t="s">
        <v>149</v>
      </c>
    </row>
    <row r="60" ht="12.75">
      <c r="B60" s="61" t="s">
        <v>140</v>
      </c>
    </row>
    <row r="61" ht="51">
      <c r="B61" s="106" t="s">
        <v>150</v>
      </c>
    </row>
    <row r="63" ht="12.75">
      <c r="B63" s="61" t="s">
        <v>141</v>
      </c>
    </row>
    <row r="64" ht="12.75">
      <c r="B64" s="106" t="s">
        <v>142</v>
      </c>
    </row>
    <row r="66" ht="12.75">
      <c r="B66" s="61" t="s">
        <v>152</v>
      </c>
    </row>
    <row r="67" ht="12.75">
      <c r="B67" s="106" t="s">
        <v>188</v>
      </c>
    </row>
    <row r="69" ht="12.75">
      <c r="B69" s="61" t="s">
        <v>143</v>
      </c>
    </row>
    <row r="70" ht="12.75">
      <c r="B70" s="106" t="s">
        <v>144</v>
      </c>
    </row>
    <row r="71" ht="12.75">
      <c r="B71" s="103"/>
    </row>
    <row r="72" ht="12.75">
      <c r="B72" s="61" t="s">
        <v>202</v>
      </c>
    </row>
    <row r="73" ht="13.5" customHeight="1">
      <c r="B73" s="106" t="s">
        <v>195</v>
      </c>
    </row>
    <row r="74" ht="25.5">
      <c r="B74" s="106" t="s">
        <v>196</v>
      </c>
    </row>
    <row r="75" ht="25.5">
      <c r="B75" s="106" t="s">
        <v>197</v>
      </c>
    </row>
    <row r="76" ht="25.5">
      <c r="B76" s="106" t="s">
        <v>198</v>
      </c>
    </row>
    <row r="77" ht="12.75">
      <c r="B77" s="106" t="s">
        <v>199</v>
      </c>
    </row>
    <row r="78" ht="12.75">
      <c r="B78" s="106" t="s">
        <v>200</v>
      </c>
    </row>
    <row r="79" ht="25.5">
      <c r="B79" s="166" t="s">
        <v>201</v>
      </c>
    </row>
    <row r="81" ht="12.75">
      <c r="B81" s="61" t="s">
        <v>246</v>
      </c>
    </row>
    <row r="82" ht="38.25">
      <c r="B82" s="106" t="s">
        <v>253</v>
      </c>
    </row>
    <row r="83" ht="25.5">
      <c r="B83" s="106" t="s">
        <v>252</v>
      </c>
    </row>
    <row r="84" ht="12.75">
      <c r="B84" s="106" t="s">
        <v>247</v>
      </c>
    </row>
    <row r="85" ht="12.75">
      <c r="B85" s="106" t="s">
        <v>248</v>
      </c>
    </row>
    <row r="86" ht="12.75">
      <c r="B86" s="106" t="s">
        <v>249</v>
      </c>
    </row>
    <row r="87" ht="12.75">
      <c r="B87" s="106" t="s">
        <v>250</v>
      </c>
    </row>
    <row r="88" ht="12.75">
      <c r="B88" s="106" t="s">
        <v>251</v>
      </c>
    </row>
    <row r="89" ht="12.75">
      <c r="B89" s="228" t="s">
        <v>256</v>
      </c>
    </row>
  </sheetData>
  <sheetProtection/>
  <hyperlinks>
    <hyperlink ref="B79" r:id="rId1" display="http://www.ons.gov.uk/about-statistics/geography/products/area-classifications/rural-urban-definition-and-la-classification/rural-urban-local-authority--la--classification/index.html"/>
    <hyperlink ref="B89" r:id="rId2" display="http://www2.dft.gov.uk/pgr/roads/network/local/streetworks/cop/codeofpracticeforinspections.pdf"/>
  </hyperlinks>
  <printOptions/>
  <pageMargins left="0.9055118110236221" right="0" top="0.5118110236220472" bottom="0" header="0" footer="0"/>
  <pageSetup horizontalDpi="600" verticalDpi="600" orientation="portrait" paperSize="9" scale="65" r:id="rId3"/>
</worksheet>
</file>

<file path=xl/worksheets/sheet10.xml><?xml version="1.0" encoding="utf-8"?>
<worksheet xmlns="http://schemas.openxmlformats.org/spreadsheetml/2006/main" xmlns:r="http://schemas.openxmlformats.org/officeDocument/2006/relationships">
  <dimension ref="A1:AJ86"/>
  <sheetViews>
    <sheetView zoomScale="70" zoomScaleNormal="70" zoomScaleSheetLayoutView="40" zoomScalePageLayoutView="0" workbookViewId="0" topLeftCell="A1">
      <selection activeCell="A1" sqref="A1"/>
    </sheetView>
  </sheetViews>
  <sheetFormatPr defaultColWidth="9.00390625" defaultRowHeight="12.75"/>
  <cols>
    <col min="1" max="1" width="15.125" style="1" customWidth="1"/>
    <col min="2" max="2" width="15.25390625" style="3" customWidth="1"/>
    <col min="3" max="3" width="60.25390625" style="3" customWidth="1"/>
    <col min="4" max="5" width="14.75390625" style="3" customWidth="1"/>
    <col min="6" max="10" width="16.00390625" style="2" customWidth="1"/>
    <col min="11" max="12" width="11.875" style="2" customWidth="1"/>
    <col min="13" max="17" width="16.00390625" style="2" customWidth="1"/>
    <col min="18" max="19" width="11.875" style="2" customWidth="1"/>
    <col min="20" max="24" width="16.00390625" style="2" customWidth="1"/>
    <col min="25" max="25" width="11.875" style="2" customWidth="1"/>
    <col min="26" max="26" width="95.25390625" style="82" customWidth="1"/>
    <col min="27" max="16384" width="9.00390625" style="1" customWidth="1"/>
  </cols>
  <sheetData>
    <row r="1" spans="1:26" s="173" customFormat="1" ht="25.5" customHeight="1">
      <c r="A1" s="189" t="s">
        <v>229</v>
      </c>
      <c r="B1" s="178"/>
      <c r="C1" s="178"/>
      <c r="D1" s="178"/>
      <c r="E1" s="178"/>
      <c r="F1" s="178"/>
      <c r="G1" s="178"/>
      <c r="H1" s="178"/>
      <c r="I1" s="178"/>
      <c r="J1" s="178"/>
      <c r="K1" s="178"/>
      <c r="L1" s="178"/>
      <c r="M1" s="178"/>
      <c r="N1" s="178"/>
      <c r="O1" s="178"/>
      <c r="P1" s="178"/>
      <c r="Q1" s="178"/>
      <c r="R1" s="178"/>
      <c r="S1" s="178"/>
      <c r="T1" s="178"/>
      <c r="U1" s="178"/>
      <c r="V1" s="178"/>
      <c r="W1" s="178"/>
      <c r="X1" s="178"/>
      <c r="Y1" s="178"/>
      <c r="Z1" s="107"/>
    </row>
    <row r="2" spans="1:26" ht="25.5" customHeight="1" thickBot="1">
      <c r="A2" s="190" t="str">
        <f>'Costs - existing LAs'!$A$2</f>
        <v>Enter GDN name</v>
      </c>
      <c r="B2" s="179"/>
      <c r="C2" s="179"/>
      <c r="D2" s="179"/>
      <c r="E2" s="179"/>
      <c r="F2" s="179"/>
      <c r="G2" s="179"/>
      <c r="H2" s="179"/>
      <c r="I2" s="179"/>
      <c r="J2" s="179"/>
      <c r="K2" s="179"/>
      <c r="L2" s="179"/>
      <c r="M2" s="179"/>
      <c r="N2" s="179"/>
      <c r="O2" s="179"/>
      <c r="P2" s="179"/>
      <c r="Q2" s="179"/>
      <c r="R2" s="179"/>
      <c r="S2" s="179"/>
      <c r="T2" s="179"/>
      <c r="U2" s="179"/>
      <c r="V2" s="179"/>
      <c r="W2" s="179"/>
      <c r="X2" s="179"/>
      <c r="Y2" s="179"/>
      <c r="Z2" s="108"/>
    </row>
    <row r="3" spans="1:26" ht="25.5" customHeight="1" thickBot="1">
      <c r="A3" s="225" t="s">
        <v>242</v>
      </c>
      <c r="B3" s="1"/>
      <c r="C3" s="1"/>
      <c r="D3" s="1"/>
      <c r="E3" s="1"/>
      <c r="F3" s="1"/>
      <c r="G3" s="1"/>
      <c r="H3" s="1"/>
      <c r="I3" s="1"/>
      <c r="J3" s="1"/>
      <c r="K3" s="1"/>
      <c r="L3" s="1"/>
      <c r="M3" s="1"/>
      <c r="N3" s="1"/>
      <c r="O3" s="1"/>
      <c r="P3" s="1"/>
      <c r="Q3" s="1"/>
      <c r="R3" s="1"/>
      <c r="S3" s="1"/>
      <c r="T3" s="1"/>
      <c r="U3" s="1"/>
      <c r="V3" s="1"/>
      <c r="W3" s="1"/>
      <c r="X3" s="1"/>
      <c r="Y3" s="1"/>
      <c r="Z3" s="1"/>
    </row>
    <row r="4" spans="1:26" ht="25.5" customHeight="1">
      <c r="A4" s="198" t="s">
        <v>124</v>
      </c>
      <c r="B4" s="174"/>
      <c r="C4" s="1"/>
      <c r="D4" s="1"/>
      <c r="E4" s="1"/>
      <c r="F4" s="1"/>
      <c r="G4" s="1"/>
      <c r="H4" s="1"/>
      <c r="I4" s="1"/>
      <c r="J4" s="1"/>
      <c r="K4" s="1"/>
      <c r="L4" s="1"/>
      <c r="M4" s="1"/>
      <c r="N4" s="1"/>
      <c r="O4" s="1"/>
      <c r="P4" s="1"/>
      <c r="Q4" s="1"/>
      <c r="R4" s="1"/>
      <c r="S4" s="1"/>
      <c r="T4" s="1"/>
      <c r="U4" s="1"/>
      <c r="V4" s="1"/>
      <c r="W4" s="1"/>
      <c r="X4" s="1"/>
      <c r="Y4" s="1"/>
      <c r="Z4" s="1"/>
    </row>
    <row r="5" spans="1:26" ht="25.5" customHeight="1">
      <c r="A5" s="199" t="s">
        <v>230</v>
      </c>
      <c r="B5" s="175"/>
      <c r="C5" s="1"/>
      <c r="D5" s="1"/>
      <c r="E5" s="1"/>
      <c r="F5" s="1"/>
      <c r="G5" s="1"/>
      <c r="H5" s="1"/>
      <c r="I5" s="1"/>
      <c r="J5" s="1"/>
      <c r="K5" s="1"/>
      <c r="L5" s="1"/>
      <c r="M5" s="1"/>
      <c r="N5" s="1"/>
      <c r="O5" s="1"/>
      <c r="P5" s="1"/>
      <c r="Q5" s="1"/>
      <c r="R5" s="1"/>
      <c r="S5" s="1"/>
      <c r="T5" s="1"/>
      <c r="U5" s="1"/>
      <c r="V5" s="1"/>
      <c r="W5" s="1"/>
      <c r="X5" s="1"/>
      <c r="Y5" s="1"/>
      <c r="Z5" s="1"/>
    </row>
    <row r="6" spans="1:26" ht="25.5" customHeight="1">
      <c r="A6" s="199" t="s">
        <v>125</v>
      </c>
      <c r="B6" s="176"/>
      <c r="C6" s="1"/>
      <c r="D6" s="1"/>
      <c r="E6" s="1"/>
      <c r="F6" s="1"/>
      <c r="G6" s="1"/>
      <c r="H6" s="1"/>
      <c r="I6" s="1"/>
      <c r="J6" s="1"/>
      <c r="K6" s="1"/>
      <c r="L6" s="1"/>
      <c r="M6" s="1"/>
      <c r="N6" s="1"/>
      <c r="O6" s="1"/>
      <c r="P6" s="1"/>
      <c r="Q6" s="1"/>
      <c r="R6" s="1"/>
      <c r="S6" s="1"/>
      <c r="T6" s="1"/>
      <c r="U6" s="1"/>
      <c r="V6" s="1"/>
      <c r="W6" s="1"/>
      <c r="X6" s="1"/>
      <c r="Y6" s="1"/>
      <c r="Z6" s="1"/>
    </row>
    <row r="7" spans="1:26" ht="25.5" customHeight="1" thickBot="1">
      <c r="A7" s="200" t="s">
        <v>126</v>
      </c>
      <c r="B7" s="177"/>
      <c r="C7" s="1"/>
      <c r="D7" s="1"/>
      <c r="E7" s="1"/>
      <c r="F7" s="1"/>
      <c r="G7" s="1"/>
      <c r="H7" s="1"/>
      <c r="I7" s="1"/>
      <c r="J7" s="1"/>
      <c r="K7" s="1"/>
      <c r="L7" s="1"/>
      <c r="M7" s="1"/>
      <c r="N7" s="1"/>
      <c r="O7" s="1"/>
      <c r="P7" s="1"/>
      <c r="Q7" s="1"/>
      <c r="R7" s="1"/>
      <c r="S7" s="1"/>
      <c r="T7" s="1"/>
      <c r="U7" s="1"/>
      <c r="V7" s="1"/>
      <c r="W7" s="1"/>
      <c r="X7" s="1"/>
      <c r="Y7" s="1"/>
      <c r="Z7" s="1"/>
    </row>
    <row r="8" ht="13.5" thickBot="1"/>
    <row r="9" spans="5:26" s="3" customFormat="1" ht="30.75" customHeight="1" thickBot="1">
      <c r="E9" s="183" t="s">
        <v>224</v>
      </c>
      <c r="F9" s="275" t="s">
        <v>121</v>
      </c>
      <c r="G9" s="252"/>
      <c r="H9" s="253"/>
      <c r="I9" s="252" t="s">
        <v>120</v>
      </c>
      <c r="J9" s="253"/>
      <c r="L9" s="183" t="s">
        <v>225</v>
      </c>
      <c r="M9" s="275" t="s">
        <v>174</v>
      </c>
      <c r="N9" s="252"/>
      <c r="O9" s="253"/>
      <c r="P9" s="252" t="s">
        <v>175</v>
      </c>
      <c r="Q9" s="253"/>
      <c r="S9" s="183" t="s">
        <v>226</v>
      </c>
      <c r="T9" s="275" t="s">
        <v>180</v>
      </c>
      <c r="U9" s="252"/>
      <c r="V9" s="253"/>
      <c r="W9" s="252" t="s">
        <v>181</v>
      </c>
      <c r="X9" s="253"/>
      <c r="Z9" s="83" t="s">
        <v>106</v>
      </c>
    </row>
    <row r="10" spans="2:36" ht="13.5" customHeight="1" thickBot="1">
      <c r="B10" s="258" t="s">
        <v>97</v>
      </c>
      <c r="C10" s="259"/>
      <c r="D10" s="1"/>
      <c r="E10" s="184" t="s">
        <v>205</v>
      </c>
      <c r="F10" s="16" t="s">
        <v>24</v>
      </c>
      <c r="G10" s="16" t="s">
        <v>23</v>
      </c>
      <c r="H10" s="16" t="s">
        <v>22</v>
      </c>
      <c r="I10" s="16" t="s">
        <v>21</v>
      </c>
      <c r="J10" s="15" t="s">
        <v>20</v>
      </c>
      <c r="K10" s="1"/>
      <c r="L10" s="184" t="s">
        <v>205</v>
      </c>
      <c r="M10" s="16" t="s">
        <v>24</v>
      </c>
      <c r="N10" s="16" t="s">
        <v>23</v>
      </c>
      <c r="O10" s="16" t="s">
        <v>22</v>
      </c>
      <c r="P10" s="16" t="s">
        <v>21</v>
      </c>
      <c r="Q10" s="15" t="s">
        <v>20</v>
      </c>
      <c r="R10" s="1"/>
      <c r="S10" s="184" t="s">
        <v>205</v>
      </c>
      <c r="T10" s="16" t="s">
        <v>24</v>
      </c>
      <c r="U10" s="16" t="s">
        <v>23</v>
      </c>
      <c r="V10" s="16" t="s">
        <v>22</v>
      </c>
      <c r="W10" s="16" t="s">
        <v>21</v>
      </c>
      <c r="X10" s="15" t="s">
        <v>20</v>
      </c>
      <c r="Y10" s="1"/>
      <c r="Z10" s="84"/>
      <c r="AE10" s="39"/>
      <c r="AF10" s="39"/>
      <c r="AG10" s="39"/>
      <c r="AH10" s="39"/>
      <c r="AI10" s="39"/>
      <c r="AJ10" s="39"/>
    </row>
    <row r="11" spans="2:36" ht="13.5" customHeight="1">
      <c r="B11" s="291" t="s">
        <v>179</v>
      </c>
      <c r="C11" s="292"/>
      <c r="D11" s="1"/>
      <c r="E11" s="121"/>
      <c r="F11" s="121"/>
      <c r="G11" s="121"/>
      <c r="H11" s="121"/>
      <c r="I11" s="121"/>
      <c r="J11" s="121"/>
      <c r="K11" s="1"/>
      <c r="L11" s="24">
        <v>0</v>
      </c>
      <c r="M11" s="24">
        <v>0</v>
      </c>
      <c r="N11" s="24">
        <v>0</v>
      </c>
      <c r="O11" s="24">
        <v>0</v>
      </c>
      <c r="P11" s="24">
        <v>0</v>
      </c>
      <c r="Q11" s="24">
        <v>0</v>
      </c>
      <c r="R11" s="1"/>
      <c r="S11" s="121"/>
      <c r="T11" s="121"/>
      <c r="U11" s="121"/>
      <c r="V11" s="121"/>
      <c r="W11" s="121"/>
      <c r="X11" s="121"/>
      <c r="Y11" s="1"/>
      <c r="Z11" s="84"/>
      <c r="AE11" s="39"/>
      <c r="AF11" s="39"/>
      <c r="AG11" s="39"/>
      <c r="AH11" s="39"/>
      <c r="AI11" s="39"/>
      <c r="AJ11" s="39"/>
    </row>
    <row r="12" spans="2:36" ht="12.75" customHeight="1">
      <c r="B12" s="254" t="s">
        <v>153</v>
      </c>
      <c r="C12" s="255"/>
      <c r="D12" s="1"/>
      <c r="E12" s="121"/>
      <c r="F12" s="121"/>
      <c r="G12" s="121"/>
      <c r="H12" s="121"/>
      <c r="I12" s="121"/>
      <c r="J12" s="121"/>
      <c r="K12" s="1"/>
      <c r="L12" s="124">
        <f>L13+L14</f>
        <v>0</v>
      </c>
      <c r="M12" s="124">
        <f>M13+M14</f>
        <v>0</v>
      </c>
      <c r="N12" s="124">
        <f>N13+N14</f>
        <v>0</v>
      </c>
      <c r="O12" s="124">
        <f>O13+O14</f>
        <v>0</v>
      </c>
      <c r="P12" s="124">
        <f>P13+P14</f>
        <v>0</v>
      </c>
      <c r="Q12" s="124">
        <f>Q13+Q14</f>
        <v>0</v>
      </c>
      <c r="R12" s="1"/>
      <c r="S12" s="129"/>
      <c r="T12" s="129"/>
      <c r="U12" s="129"/>
      <c r="V12" s="129"/>
      <c r="W12" s="129"/>
      <c r="X12" s="129"/>
      <c r="Y12" s="1"/>
      <c r="Z12" s="84"/>
      <c r="AE12" s="39"/>
      <c r="AF12" s="39"/>
      <c r="AG12" s="39"/>
      <c r="AH12" s="39"/>
      <c r="AI12" s="39"/>
      <c r="AJ12" s="39"/>
    </row>
    <row r="13" spans="2:36" ht="12.75" customHeight="1">
      <c r="B13" s="256" t="s">
        <v>154</v>
      </c>
      <c r="C13" s="257"/>
      <c r="D13" s="1"/>
      <c r="E13" s="121"/>
      <c r="F13" s="121"/>
      <c r="G13" s="121"/>
      <c r="H13" s="121"/>
      <c r="I13" s="121"/>
      <c r="J13" s="121"/>
      <c r="K13" s="1"/>
      <c r="L13" s="24">
        <v>0</v>
      </c>
      <c r="M13" s="24">
        <v>0</v>
      </c>
      <c r="N13" s="24">
        <v>0</v>
      </c>
      <c r="O13" s="24">
        <v>0</v>
      </c>
      <c r="P13" s="24">
        <v>0</v>
      </c>
      <c r="Q13" s="24">
        <v>0</v>
      </c>
      <c r="R13" s="1"/>
      <c r="S13" s="121"/>
      <c r="T13" s="121"/>
      <c r="U13" s="121"/>
      <c r="V13" s="121"/>
      <c r="W13" s="121"/>
      <c r="X13" s="121"/>
      <c r="Y13" s="1"/>
      <c r="Z13" s="84"/>
      <c r="AE13" s="39"/>
      <c r="AF13" s="39"/>
      <c r="AG13" s="39"/>
      <c r="AH13" s="39"/>
      <c r="AI13" s="39"/>
      <c r="AJ13" s="39"/>
    </row>
    <row r="14" spans="2:36" ht="13.5" customHeight="1" thickBot="1">
      <c r="B14" s="323" t="s">
        <v>155</v>
      </c>
      <c r="C14" s="324"/>
      <c r="D14" s="1"/>
      <c r="E14" s="123"/>
      <c r="F14" s="123"/>
      <c r="G14" s="123"/>
      <c r="H14" s="123"/>
      <c r="I14" s="123"/>
      <c r="J14" s="123"/>
      <c r="K14" s="1"/>
      <c r="L14" s="28">
        <v>0</v>
      </c>
      <c r="M14" s="28">
        <v>0</v>
      </c>
      <c r="N14" s="28">
        <v>0</v>
      </c>
      <c r="O14" s="28">
        <v>0</v>
      </c>
      <c r="P14" s="28">
        <v>0</v>
      </c>
      <c r="Q14" s="28">
        <v>0</v>
      </c>
      <c r="R14" s="1"/>
      <c r="S14" s="123"/>
      <c r="T14" s="123"/>
      <c r="U14" s="123"/>
      <c r="V14" s="123"/>
      <c r="W14" s="123"/>
      <c r="X14" s="123"/>
      <c r="Y14" s="1"/>
      <c r="Z14" s="84"/>
      <c r="AE14" s="39"/>
      <c r="AF14" s="39"/>
      <c r="AG14" s="39"/>
      <c r="AH14" s="39"/>
      <c r="AI14" s="39"/>
      <c r="AJ14" s="39"/>
    </row>
    <row r="15" spans="2:36" ht="13.5" thickBot="1">
      <c r="B15" s="325"/>
      <c r="C15" s="294"/>
      <c r="D15" s="1"/>
      <c r="E15" s="112"/>
      <c r="F15" s="112"/>
      <c r="G15" s="46"/>
      <c r="H15" s="46"/>
      <c r="I15" s="46"/>
      <c r="J15" s="45"/>
      <c r="K15" s="1"/>
      <c r="L15" s="112"/>
      <c r="M15" s="112"/>
      <c r="N15" s="46"/>
      <c r="O15" s="46"/>
      <c r="P15" s="46"/>
      <c r="Q15" s="45"/>
      <c r="R15" s="1"/>
      <c r="S15" s="112"/>
      <c r="T15" s="112"/>
      <c r="U15" s="46"/>
      <c r="V15" s="46"/>
      <c r="W15" s="46"/>
      <c r="X15" s="45"/>
      <c r="Y15" s="1"/>
      <c r="Z15" s="84"/>
      <c r="AE15" s="39"/>
      <c r="AF15" s="39"/>
      <c r="AG15" s="39"/>
      <c r="AH15" s="39"/>
      <c r="AI15" s="39"/>
      <c r="AJ15" s="39"/>
    </row>
    <row r="16" spans="2:36" ht="12.75" customHeight="1">
      <c r="B16" s="321" t="s">
        <v>177</v>
      </c>
      <c r="C16" s="322"/>
      <c r="D16" s="1"/>
      <c r="E16" s="122"/>
      <c r="F16" s="122"/>
      <c r="G16" s="122"/>
      <c r="H16" s="122"/>
      <c r="I16" s="122"/>
      <c r="J16" s="122"/>
      <c r="K16" s="1"/>
      <c r="L16" s="34">
        <v>0</v>
      </c>
      <c r="M16" s="34">
        <v>0</v>
      </c>
      <c r="N16" s="34">
        <v>0</v>
      </c>
      <c r="O16" s="34">
        <v>0</v>
      </c>
      <c r="P16" s="34">
        <v>0</v>
      </c>
      <c r="Q16" s="34">
        <v>0</v>
      </c>
      <c r="R16" s="1"/>
      <c r="S16" s="122"/>
      <c r="T16" s="122"/>
      <c r="U16" s="122"/>
      <c r="V16" s="122"/>
      <c r="W16" s="122"/>
      <c r="X16" s="122"/>
      <c r="Y16" s="1"/>
      <c r="Z16" s="84"/>
      <c r="AE16" s="39"/>
      <c r="AF16" s="39"/>
      <c r="AG16" s="39"/>
      <c r="AH16" s="39"/>
      <c r="AI16" s="39"/>
      <c r="AJ16" s="39"/>
    </row>
    <row r="17" spans="2:36" ht="12.75" customHeight="1">
      <c r="B17" s="250" t="s">
        <v>213</v>
      </c>
      <c r="C17" s="251"/>
      <c r="D17" s="1"/>
      <c r="E17" s="121"/>
      <c r="F17" s="121"/>
      <c r="G17" s="121"/>
      <c r="H17" s="121"/>
      <c r="I17" s="121"/>
      <c r="J17" s="121"/>
      <c r="K17" s="1"/>
      <c r="L17" s="24">
        <v>0</v>
      </c>
      <c r="M17" s="24">
        <v>0</v>
      </c>
      <c r="N17" s="24">
        <v>0</v>
      </c>
      <c r="O17" s="24">
        <v>0</v>
      </c>
      <c r="P17" s="24">
        <v>0</v>
      </c>
      <c r="Q17" s="24">
        <v>0</v>
      </c>
      <c r="R17" s="1"/>
      <c r="S17" s="121"/>
      <c r="T17" s="121"/>
      <c r="U17" s="121"/>
      <c r="V17" s="121"/>
      <c r="W17" s="121"/>
      <c r="X17" s="121"/>
      <c r="Y17" s="1"/>
      <c r="Z17" s="84"/>
      <c r="AE17" s="39"/>
      <c r="AF17" s="39"/>
      <c r="AG17" s="39"/>
      <c r="AH17" s="39"/>
      <c r="AI17" s="39"/>
      <c r="AJ17" s="39"/>
    </row>
    <row r="18" spans="2:36" ht="12.75" customHeight="1">
      <c r="B18" s="250" t="s">
        <v>215</v>
      </c>
      <c r="C18" s="251"/>
      <c r="D18" s="1"/>
      <c r="E18" s="121"/>
      <c r="F18" s="121"/>
      <c r="G18" s="121"/>
      <c r="H18" s="121"/>
      <c r="I18" s="121"/>
      <c r="J18" s="121"/>
      <c r="K18" s="1"/>
      <c r="L18" s="24">
        <v>0</v>
      </c>
      <c r="M18" s="24">
        <v>0</v>
      </c>
      <c r="N18" s="24">
        <v>0</v>
      </c>
      <c r="O18" s="24">
        <v>0</v>
      </c>
      <c r="P18" s="24">
        <v>0</v>
      </c>
      <c r="Q18" s="24">
        <v>0</v>
      </c>
      <c r="R18" s="1"/>
      <c r="S18" s="121"/>
      <c r="T18" s="121"/>
      <c r="U18" s="121"/>
      <c r="V18" s="121"/>
      <c r="W18" s="121"/>
      <c r="X18" s="121"/>
      <c r="Y18" s="1"/>
      <c r="Z18" s="84"/>
      <c r="AE18" s="39"/>
      <c r="AF18" s="39"/>
      <c r="AG18" s="39"/>
      <c r="AH18" s="39"/>
      <c r="AI18" s="39"/>
      <c r="AJ18" s="39"/>
    </row>
    <row r="19" spans="2:36" ht="12.75" customHeight="1">
      <c r="B19" s="250" t="s">
        <v>214</v>
      </c>
      <c r="C19" s="251"/>
      <c r="D19" s="1"/>
      <c r="E19" s="121"/>
      <c r="F19" s="121"/>
      <c r="G19" s="121"/>
      <c r="H19" s="121"/>
      <c r="I19" s="121"/>
      <c r="J19" s="121"/>
      <c r="K19" s="1"/>
      <c r="L19" s="24">
        <v>0</v>
      </c>
      <c r="M19" s="24">
        <v>0</v>
      </c>
      <c r="N19" s="24">
        <v>0</v>
      </c>
      <c r="O19" s="24">
        <v>0</v>
      </c>
      <c r="P19" s="24">
        <v>0</v>
      </c>
      <c r="Q19" s="24">
        <v>0</v>
      </c>
      <c r="R19" s="1"/>
      <c r="S19" s="121"/>
      <c r="T19" s="121"/>
      <c r="U19" s="121"/>
      <c r="V19" s="121"/>
      <c r="W19" s="121"/>
      <c r="X19" s="121"/>
      <c r="Y19" s="1"/>
      <c r="Z19" s="84"/>
      <c r="AE19" s="39"/>
      <c r="AF19" s="39"/>
      <c r="AG19" s="39"/>
      <c r="AH19" s="39"/>
      <c r="AI19" s="39"/>
      <c r="AJ19" s="39"/>
    </row>
    <row r="20" spans="2:36" ht="12.75" customHeight="1">
      <c r="B20" s="250" t="s">
        <v>178</v>
      </c>
      <c r="C20" s="251"/>
      <c r="D20" s="1"/>
      <c r="E20" s="121"/>
      <c r="F20" s="121"/>
      <c r="G20" s="121"/>
      <c r="H20" s="121"/>
      <c r="I20" s="121"/>
      <c r="J20" s="121"/>
      <c r="K20" s="1"/>
      <c r="L20" s="24">
        <v>0</v>
      </c>
      <c r="M20" s="24">
        <v>0</v>
      </c>
      <c r="N20" s="24">
        <v>0</v>
      </c>
      <c r="O20" s="24">
        <v>0</v>
      </c>
      <c r="P20" s="24">
        <v>0</v>
      </c>
      <c r="Q20" s="24">
        <v>0</v>
      </c>
      <c r="R20" s="1"/>
      <c r="S20" s="121"/>
      <c r="T20" s="121"/>
      <c r="U20" s="121"/>
      <c r="V20" s="121"/>
      <c r="W20" s="121"/>
      <c r="X20" s="121"/>
      <c r="Y20" s="1"/>
      <c r="Z20" s="84"/>
      <c r="AE20" s="39"/>
      <c r="AF20" s="39"/>
      <c r="AG20" s="39"/>
      <c r="AH20" s="39"/>
      <c r="AI20" s="39"/>
      <c r="AJ20" s="39"/>
    </row>
    <row r="21" spans="2:36" ht="12.75" customHeight="1">
      <c r="B21" s="250" t="s">
        <v>176</v>
      </c>
      <c r="C21" s="251"/>
      <c r="D21" s="1"/>
      <c r="E21" s="121"/>
      <c r="F21" s="121"/>
      <c r="G21" s="121"/>
      <c r="H21" s="121"/>
      <c r="I21" s="121"/>
      <c r="J21" s="121"/>
      <c r="K21" s="1"/>
      <c r="L21" s="24">
        <v>0</v>
      </c>
      <c r="M21" s="24">
        <v>0</v>
      </c>
      <c r="N21" s="24">
        <v>0</v>
      </c>
      <c r="O21" s="24">
        <v>0</v>
      </c>
      <c r="P21" s="24">
        <v>0</v>
      </c>
      <c r="Q21" s="24">
        <v>0</v>
      </c>
      <c r="R21" s="1"/>
      <c r="S21" s="121"/>
      <c r="T21" s="121"/>
      <c r="U21" s="121"/>
      <c r="V21" s="121"/>
      <c r="W21" s="121"/>
      <c r="X21" s="121"/>
      <c r="Y21" s="1"/>
      <c r="Z21" s="84"/>
      <c r="AE21" s="39"/>
      <c r="AF21" s="39"/>
      <c r="AG21" s="39"/>
      <c r="AH21" s="39"/>
      <c r="AI21" s="39"/>
      <c r="AJ21" s="39"/>
    </row>
    <row r="22" spans="2:36" ht="12.75" customHeight="1">
      <c r="B22" s="250" t="s">
        <v>211</v>
      </c>
      <c r="C22" s="251"/>
      <c r="D22" s="1"/>
      <c r="E22" s="121"/>
      <c r="F22" s="121"/>
      <c r="G22" s="121"/>
      <c r="H22" s="121"/>
      <c r="I22" s="121"/>
      <c r="J22" s="121"/>
      <c r="K22" s="1"/>
      <c r="L22" s="24">
        <v>0</v>
      </c>
      <c r="M22" s="24">
        <v>0</v>
      </c>
      <c r="N22" s="24">
        <v>0</v>
      </c>
      <c r="O22" s="24">
        <v>0</v>
      </c>
      <c r="P22" s="24">
        <v>0</v>
      </c>
      <c r="Q22" s="24">
        <v>0</v>
      </c>
      <c r="R22" s="1"/>
      <c r="S22" s="121"/>
      <c r="T22" s="121"/>
      <c r="U22" s="121"/>
      <c r="V22" s="121"/>
      <c r="W22" s="121"/>
      <c r="X22" s="121"/>
      <c r="Y22" s="1"/>
      <c r="Z22" s="84"/>
      <c r="AE22" s="39"/>
      <c r="AF22" s="39"/>
      <c r="AG22" s="39"/>
      <c r="AH22" s="39"/>
      <c r="AI22" s="39"/>
      <c r="AJ22" s="39"/>
    </row>
    <row r="23" spans="2:36" ht="12.75" customHeight="1" thickBot="1">
      <c r="B23" s="250" t="s">
        <v>212</v>
      </c>
      <c r="C23" s="251"/>
      <c r="D23" s="1"/>
      <c r="E23" s="121"/>
      <c r="F23" s="121"/>
      <c r="G23" s="121"/>
      <c r="H23" s="121"/>
      <c r="I23" s="121"/>
      <c r="J23" s="121"/>
      <c r="K23" s="1"/>
      <c r="L23" s="24">
        <v>0</v>
      </c>
      <c r="M23" s="24">
        <v>0</v>
      </c>
      <c r="N23" s="24">
        <v>0</v>
      </c>
      <c r="O23" s="24">
        <v>0</v>
      </c>
      <c r="P23" s="24">
        <v>0</v>
      </c>
      <c r="Q23" s="24">
        <v>0</v>
      </c>
      <c r="R23" s="1"/>
      <c r="S23" s="121"/>
      <c r="T23" s="121"/>
      <c r="U23" s="121"/>
      <c r="V23" s="121"/>
      <c r="W23" s="121"/>
      <c r="X23" s="121"/>
      <c r="Y23" s="1"/>
      <c r="Z23" s="84"/>
      <c r="AE23" s="39"/>
      <c r="AF23" s="39"/>
      <c r="AG23" s="39"/>
      <c r="AH23" s="39"/>
      <c r="AI23" s="39"/>
      <c r="AJ23" s="39"/>
    </row>
    <row r="24" spans="2:36" ht="13.5" thickBot="1">
      <c r="B24" s="12"/>
      <c r="C24" s="120"/>
      <c r="D24" s="1"/>
      <c r="E24" s="112"/>
      <c r="F24" s="112"/>
      <c r="G24" s="46"/>
      <c r="H24" s="46"/>
      <c r="I24" s="46"/>
      <c r="J24" s="45"/>
      <c r="K24" s="1"/>
      <c r="L24" s="112"/>
      <c r="M24" s="112"/>
      <c r="N24" s="46"/>
      <c r="O24" s="46"/>
      <c r="P24" s="46"/>
      <c r="Q24" s="45"/>
      <c r="R24" s="1"/>
      <c r="S24" s="112"/>
      <c r="T24" s="112"/>
      <c r="U24" s="46"/>
      <c r="V24" s="46"/>
      <c r="W24" s="46"/>
      <c r="X24" s="45"/>
      <c r="Y24" s="1"/>
      <c r="Z24" s="84"/>
      <c r="AE24" s="39"/>
      <c r="AF24" s="39"/>
      <c r="AG24" s="39"/>
      <c r="AH24" s="39"/>
      <c r="AI24" s="39"/>
      <c r="AJ24" s="39"/>
    </row>
    <row r="25" spans="2:36" ht="12.75" customHeight="1">
      <c r="B25" s="248" t="s">
        <v>96</v>
      </c>
      <c r="C25" s="249"/>
      <c r="D25" s="1"/>
      <c r="E25" s="18">
        <v>0</v>
      </c>
      <c r="F25" s="18">
        <v>0</v>
      </c>
      <c r="G25" s="18">
        <v>0</v>
      </c>
      <c r="H25" s="18">
        <v>0</v>
      </c>
      <c r="I25" s="18">
        <v>0</v>
      </c>
      <c r="J25" s="18">
        <v>0</v>
      </c>
      <c r="K25" s="1"/>
      <c r="L25" s="127"/>
      <c r="M25" s="127"/>
      <c r="N25" s="127"/>
      <c r="O25" s="127"/>
      <c r="P25" s="127"/>
      <c r="Q25" s="127"/>
      <c r="R25" s="1"/>
      <c r="S25" s="127"/>
      <c r="T25" s="127"/>
      <c r="U25" s="127"/>
      <c r="V25" s="127"/>
      <c r="W25" s="127"/>
      <c r="X25" s="127"/>
      <c r="Y25" s="1"/>
      <c r="Z25" s="84"/>
      <c r="AE25" s="39"/>
      <c r="AF25" s="39"/>
      <c r="AG25" s="39"/>
      <c r="AH25" s="39"/>
      <c r="AI25" s="39"/>
      <c r="AJ25" s="39"/>
    </row>
    <row r="26" spans="2:36" ht="12.75" customHeight="1">
      <c r="B26" s="281" t="s">
        <v>216</v>
      </c>
      <c r="C26" s="282"/>
      <c r="D26" s="1"/>
      <c r="E26" s="7">
        <v>0</v>
      </c>
      <c r="F26" s="7">
        <v>0</v>
      </c>
      <c r="G26" s="7">
        <v>0</v>
      </c>
      <c r="H26" s="7">
        <v>0</v>
      </c>
      <c r="I26" s="7">
        <v>0</v>
      </c>
      <c r="J26" s="7">
        <v>0</v>
      </c>
      <c r="K26" s="1"/>
      <c r="L26" s="128"/>
      <c r="M26" s="128"/>
      <c r="N26" s="128"/>
      <c r="O26" s="128"/>
      <c r="P26" s="128"/>
      <c r="Q26" s="128"/>
      <c r="R26" s="1"/>
      <c r="S26" s="128"/>
      <c r="T26" s="128"/>
      <c r="U26" s="128"/>
      <c r="V26" s="128"/>
      <c r="W26" s="128"/>
      <c r="X26" s="128"/>
      <c r="Y26" s="1"/>
      <c r="Z26" s="84"/>
      <c r="AC26" s="39"/>
      <c r="AD26" s="39"/>
      <c r="AE26" s="39"/>
      <c r="AF26" s="39"/>
      <c r="AG26" s="39"/>
      <c r="AH26" s="39"/>
      <c r="AI26" s="39"/>
      <c r="AJ26" s="39"/>
    </row>
    <row r="27" spans="2:26" ht="12.75" customHeight="1">
      <c r="B27" s="281" t="s">
        <v>95</v>
      </c>
      <c r="C27" s="282"/>
      <c r="D27" s="1"/>
      <c r="E27" s="47">
        <f aca="true" t="shared" si="0" ref="E27:J27">E25-E26</f>
        <v>0</v>
      </c>
      <c r="F27" s="47">
        <f t="shared" si="0"/>
        <v>0</v>
      </c>
      <c r="G27" s="47">
        <f t="shared" si="0"/>
        <v>0</v>
      </c>
      <c r="H27" s="47">
        <f t="shared" si="0"/>
        <v>0</v>
      </c>
      <c r="I27" s="47">
        <f t="shared" si="0"/>
        <v>0</v>
      </c>
      <c r="J27" s="47">
        <f t="shared" si="0"/>
        <v>0</v>
      </c>
      <c r="K27" s="1"/>
      <c r="L27" s="128"/>
      <c r="M27" s="128"/>
      <c r="N27" s="128"/>
      <c r="O27" s="128"/>
      <c r="P27" s="128"/>
      <c r="Q27" s="128"/>
      <c r="R27" s="1"/>
      <c r="S27" s="128"/>
      <c r="T27" s="128"/>
      <c r="U27" s="128"/>
      <c r="V27" s="128"/>
      <c r="W27" s="128"/>
      <c r="X27" s="128"/>
      <c r="Y27" s="1"/>
      <c r="Z27" s="84"/>
    </row>
    <row r="28" spans="2:26" ht="13.5" customHeight="1" thickBot="1">
      <c r="B28" s="260" t="s">
        <v>94</v>
      </c>
      <c r="C28" s="261"/>
      <c r="D28" s="1"/>
      <c r="E28" s="126"/>
      <c r="F28" s="126"/>
      <c r="G28" s="126"/>
      <c r="H28" s="126"/>
      <c r="I28" s="126"/>
      <c r="J28" s="126"/>
      <c r="K28" s="1"/>
      <c r="L28" s="126"/>
      <c r="M28" s="126"/>
      <c r="N28" s="126"/>
      <c r="O28" s="126"/>
      <c r="P28" s="126"/>
      <c r="Q28" s="126"/>
      <c r="R28" s="1"/>
      <c r="S28" s="43">
        <f aca="true" t="shared" si="1" ref="S28:X28">IF(L12=0,"",(E27*1000000)/L12)</f>
      </c>
      <c r="T28" s="43">
        <f t="shared" si="1"/>
      </c>
      <c r="U28" s="43">
        <f t="shared" si="1"/>
      </c>
      <c r="V28" s="43">
        <f t="shared" si="1"/>
      </c>
      <c r="W28" s="43">
        <f t="shared" si="1"/>
      </c>
      <c r="X28" s="43">
        <f t="shared" si="1"/>
      </c>
      <c r="Y28" s="1"/>
      <c r="Z28" s="85"/>
    </row>
    <row r="29" spans="2:25" ht="12.75">
      <c r="B29" s="38"/>
      <c r="C29" s="5"/>
      <c r="D29" s="1"/>
      <c r="E29" s="4"/>
      <c r="F29" s="4"/>
      <c r="G29" s="4"/>
      <c r="H29" s="4"/>
      <c r="I29" s="4"/>
      <c r="J29" s="4"/>
      <c r="K29" s="1"/>
      <c r="L29" s="1"/>
      <c r="M29" s="4"/>
      <c r="N29" s="4"/>
      <c r="O29" s="4"/>
      <c r="P29" s="4"/>
      <c r="Q29" s="4"/>
      <c r="R29" s="1"/>
      <c r="S29" s="1"/>
      <c r="T29" s="4"/>
      <c r="U29" s="4"/>
      <c r="V29" s="4"/>
      <c r="W29" s="4"/>
      <c r="X29" s="4"/>
      <c r="Y29" s="1"/>
    </row>
    <row r="30" spans="4:25" ht="12.75">
      <c r="D30" s="1"/>
      <c r="E30" s="1"/>
      <c r="K30" s="1"/>
      <c r="L30" s="1"/>
      <c r="R30" s="1"/>
      <c r="S30" s="1"/>
      <c r="Y30" s="1"/>
    </row>
    <row r="31" spans="4:5" ht="13.5" thickBot="1">
      <c r="D31" s="2"/>
      <c r="E31" s="2"/>
    </row>
    <row r="32" spans="4:26" ht="30" customHeight="1" thickBot="1">
      <c r="D32" s="2"/>
      <c r="E32" s="183" t="s">
        <v>224</v>
      </c>
      <c r="F32" s="275" t="s">
        <v>121</v>
      </c>
      <c r="G32" s="252"/>
      <c r="H32" s="253"/>
      <c r="I32" s="252" t="s">
        <v>120</v>
      </c>
      <c r="J32" s="253"/>
      <c r="L32" s="183" t="s">
        <v>225</v>
      </c>
      <c r="M32" s="275" t="s">
        <v>174</v>
      </c>
      <c r="N32" s="252"/>
      <c r="O32" s="253"/>
      <c r="P32" s="252" t="s">
        <v>175</v>
      </c>
      <c r="Q32" s="253"/>
      <c r="S32" s="183" t="s">
        <v>226</v>
      </c>
      <c r="T32" s="275" t="s">
        <v>180</v>
      </c>
      <c r="U32" s="252"/>
      <c r="V32" s="253"/>
      <c r="W32" s="252" t="s">
        <v>181</v>
      </c>
      <c r="X32" s="253"/>
      <c r="Z32" s="86" t="s">
        <v>106</v>
      </c>
    </row>
    <row r="33" spans="2:26" ht="13.5" customHeight="1" thickBot="1">
      <c r="B33" s="258" t="s">
        <v>92</v>
      </c>
      <c r="C33" s="259"/>
      <c r="D33" s="1"/>
      <c r="E33" s="184" t="s">
        <v>205</v>
      </c>
      <c r="F33" s="16" t="s">
        <v>24</v>
      </c>
      <c r="G33" s="16" t="s">
        <v>23</v>
      </c>
      <c r="H33" s="16" t="s">
        <v>22</v>
      </c>
      <c r="I33" s="16" t="s">
        <v>21</v>
      </c>
      <c r="J33" s="15" t="s">
        <v>20</v>
      </c>
      <c r="K33" s="1"/>
      <c r="L33" s="184" t="s">
        <v>205</v>
      </c>
      <c r="M33" s="16" t="s">
        <v>24</v>
      </c>
      <c r="N33" s="16" t="s">
        <v>23</v>
      </c>
      <c r="O33" s="16" t="s">
        <v>22</v>
      </c>
      <c r="P33" s="16" t="s">
        <v>21</v>
      </c>
      <c r="Q33" s="15" t="s">
        <v>20</v>
      </c>
      <c r="R33" s="1"/>
      <c r="S33" s="184" t="s">
        <v>205</v>
      </c>
      <c r="T33" s="16" t="s">
        <v>24</v>
      </c>
      <c r="U33" s="16" t="s">
        <v>23</v>
      </c>
      <c r="V33" s="16" t="s">
        <v>22</v>
      </c>
      <c r="W33" s="16" t="s">
        <v>21</v>
      </c>
      <c r="X33" s="15" t="s">
        <v>20</v>
      </c>
      <c r="Y33" s="1"/>
      <c r="Z33" s="84"/>
    </row>
    <row r="34" spans="2:26" ht="12.75" customHeight="1">
      <c r="B34" s="272" t="s">
        <v>91</v>
      </c>
      <c r="C34" s="273"/>
      <c r="D34" s="1"/>
      <c r="E34" s="122"/>
      <c r="F34" s="122"/>
      <c r="G34" s="122"/>
      <c r="H34" s="122"/>
      <c r="I34" s="122"/>
      <c r="J34" s="122"/>
      <c r="K34" s="1"/>
      <c r="L34" s="34">
        <v>0</v>
      </c>
      <c r="M34" s="34">
        <v>0</v>
      </c>
      <c r="N34" s="34">
        <v>0</v>
      </c>
      <c r="O34" s="34">
        <v>0</v>
      </c>
      <c r="P34" s="34">
        <v>0</v>
      </c>
      <c r="Q34" s="34">
        <v>0</v>
      </c>
      <c r="R34" s="1"/>
      <c r="S34" s="122"/>
      <c r="T34" s="122"/>
      <c r="U34" s="122"/>
      <c r="V34" s="122"/>
      <c r="W34" s="122"/>
      <c r="X34" s="122"/>
      <c r="Y34" s="1"/>
      <c r="Z34" s="84"/>
    </row>
    <row r="35" spans="2:26" ht="12.75" customHeight="1">
      <c r="B35" s="262" t="s">
        <v>90</v>
      </c>
      <c r="C35" s="274"/>
      <c r="D35" s="1"/>
      <c r="E35" s="7">
        <v>0</v>
      </c>
      <c r="F35" s="7">
        <v>0</v>
      </c>
      <c r="G35" s="7">
        <v>0</v>
      </c>
      <c r="H35" s="7">
        <v>0</v>
      </c>
      <c r="I35" s="7">
        <v>0</v>
      </c>
      <c r="J35" s="7">
        <v>0</v>
      </c>
      <c r="K35" s="1"/>
      <c r="L35" s="128"/>
      <c r="M35" s="128"/>
      <c r="N35" s="128"/>
      <c r="O35" s="128"/>
      <c r="P35" s="128"/>
      <c r="Q35" s="128"/>
      <c r="R35" s="1"/>
      <c r="S35" s="128"/>
      <c r="T35" s="128"/>
      <c r="U35" s="128"/>
      <c r="V35" s="128"/>
      <c r="W35" s="128"/>
      <c r="X35" s="128"/>
      <c r="Y35" s="1"/>
      <c r="Z35" s="84"/>
    </row>
    <row r="36" spans="2:26" ht="13.5" customHeight="1" thickBot="1">
      <c r="B36" s="279" t="s">
        <v>89</v>
      </c>
      <c r="C36" s="280"/>
      <c r="D36" s="1"/>
      <c r="E36" s="130"/>
      <c r="F36" s="130"/>
      <c r="G36" s="133"/>
      <c r="H36" s="133"/>
      <c r="I36" s="133"/>
      <c r="J36" s="133"/>
      <c r="K36" s="1"/>
      <c r="L36" s="130"/>
      <c r="M36" s="130"/>
      <c r="N36" s="133"/>
      <c r="O36" s="133"/>
      <c r="P36" s="133"/>
      <c r="Q36" s="133"/>
      <c r="R36" s="1"/>
      <c r="S36" s="115">
        <f aca="true" t="shared" si="2" ref="S36:X36">IF(L34=0,"",(E35*1000000)/L34)</f>
      </c>
      <c r="T36" s="115">
        <f t="shared" si="2"/>
      </c>
      <c r="U36" s="115">
        <f t="shared" si="2"/>
      </c>
      <c r="V36" s="115">
        <f t="shared" si="2"/>
      </c>
      <c r="W36" s="115">
        <f t="shared" si="2"/>
      </c>
      <c r="X36" s="115">
        <f t="shared" si="2"/>
      </c>
      <c r="Y36" s="1"/>
      <c r="Z36" s="84"/>
    </row>
    <row r="37" spans="2:26" ht="13.5" thickBot="1">
      <c r="B37" s="37"/>
      <c r="C37" s="119"/>
      <c r="D37" s="1"/>
      <c r="E37" s="114"/>
      <c r="F37" s="114"/>
      <c r="G37" s="36"/>
      <c r="H37" s="36"/>
      <c r="I37" s="36"/>
      <c r="J37" s="35"/>
      <c r="K37" s="1"/>
      <c r="L37" s="114"/>
      <c r="M37" s="114"/>
      <c r="N37" s="36"/>
      <c r="O37" s="36"/>
      <c r="P37" s="36"/>
      <c r="Q37" s="35"/>
      <c r="R37" s="1"/>
      <c r="S37" s="114"/>
      <c r="T37" s="114"/>
      <c r="U37" s="36"/>
      <c r="V37" s="36"/>
      <c r="W37" s="36"/>
      <c r="X37" s="35"/>
      <c r="Y37" s="1"/>
      <c r="Z37" s="84"/>
    </row>
    <row r="38" spans="2:26" ht="12.75">
      <c r="B38" s="27" t="s">
        <v>88</v>
      </c>
      <c r="C38" s="26" t="s">
        <v>87</v>
      </c>
      <c r="D38" s="1"/>
      <c r="E38" s="7">
        <v>0</v>
      </c>
      <c r="F38" s="7">
        <v>0</v>
      </c>
      <c r="G38" s="7">
        <v>0</v>
      </c>
      <c r="H38" s="7">
        <v>0</v>
      </c>
      <c r="I38" s="7">
        <v>0</v>
      </c>
      <c r="J38" s="7">
        <v>0</v>
      </c>
      <c r="K38" s="1"/>
      <c r="L38" s="34">
        <v>0</v>
      </c>
      <c r="M38" s="34">
        <v>0</v>
      </c>
      <c r="N38" s="34">
        <v>0</v>
      </c>
      <c r="O38" s="34">
        <v>0</v>
      </c>
      <c r="P38" s="34">
        <v>0</v>
      </c>
      <c r="Q38" s="34">
        <v>0</v>
      </c>
      <c r="R38" s="1"/>
      <c r="S38" s="118">
        <f aca="true" t="shared" si="3" ref="S38:X46">IF(L38=0,"",(E38*1000000)/L38)</f>
      </c>
      <c r="T38" s="118">
        <f t="shared" si="3"/>
      </c>
      <c r="U38" s="118">
        <f t="shared" si="3"/>
      </c>
      <c r="V38" s="118">
        <f t="shared" si="3"/>
      </c>
      <c r="W38" s="118">
        <f t="shared" si="3"/>
      </c>
      <c r="X38" s="118">
        <f t="shared" si="3"/>
      </c>
      <c r="Y38" s="1"/>
      <c r="Z38" s="84"/>
    </row>
    <row r="39" spans="2:26" ht="12.75">
      <c r="B39" s="32" t="s">
        <v>86</v>
      </c>
      <c r="C39" s="33" t="s">
        <v>85</v>
      </c>
      <c r="D39" s="1"/>
      <c r="E39" s="7">
        <v>0</v>
      </c>
      <c r="F39" s="7">
        <v>0</v>
      </c>
      <c r="G39" s="7">
        <v>0</v>
      </c>
      <c r="H39" s="7">
        <v>0</v>
      </c>
      <c r="I39" s="7">
        <v>0</v>
      </c>
      <c r="J39" s="7">
        <v>0</v>
      </c>
      <c r="K39" s="1"/>
      <c r="L39" s="24">
        <v>0</v>
      </c>
      <c r="M39" s="24">
        <v>0</v>
      </c>
      <c r="N39" s="24">
        <v>0</v>
      </c>
      <c r="O39" s="24">
        <v>0</v>
      </c>
      <c r="P39" s="24">
        <v>0</v>
      </c>
      <c r="Q39" s="24">
        <v>0</v>
      </c>
      <c r="R39" s="1"/>
      <c r="S39" s="118">
        <f t="shared" si="3"/>
      </c>
      <c r="T39" s="118">
        <f t="shared" si="3"/>
      </c>
      <c r="U39" s="118">
        <f t="shared" si="3"/>
      </c>
      <c r="V39" s="118">
        <f t="shared" si="3"/>
      </c>
      <c r="W39" s="118">
        <f t="shared" si="3"/>
      </c>
      <c r="X39" s="118">
        <f t="shared" si="3"/>
      </c>
      <c r="Y39" s="1"/>
      <c r="Z39" s="84"/>
    </row>
    <row r="40" spans="2:26" ht="12.75">
      <c r="B40" s="32" t="s">
        <v>84</v>
      </c>
      <c r="C40" s="33" t="s">
        <v>83</v>
      </c>
      <c r="D40" s="1"/>
      <c r="E40" s="7">
        <v>0</v>
      </c>
      <c r="F40" s="7">
        <v>0</v>
      </c>
      <c r="G40" s="7">
        <v>0</v>
      </c>
      <c r="H40" s="7">
        <v>0</v>
      </c>
      <c r="I40" s="7">
        <v>0</v>
      </c>
      <c r="J40" s="7">
        <v>0</v>
      </c>
      <c r="K40" s="1"/>
      <c r="L40" s="24">
        <v>0</v>
      </c>
      <c r="M40" s="24">
        <v>0</v>
      </c>
      <c r="N40" s="24">
        <v>0</v>
      </c>
      <c r="O40" s="24">
        <v>0</v>
      </c>
      <c r="P40" s="24">
        <v>0</v>
      </c>
      <c r="Q40" s="24">
        <v>0</v>
      </c>
      <c r="R40" s="1"/>
      <c r="S40" s="118">
        <f t="shared" si="3"/>
      </c>
      <c r="T40" s="118">
        <f t="shared" si="3"/>
      </c>
      <c r="U40" s="118">
        <f t="shared" si="3"/>
      </c>
      <c r="V40" s="118">
        <f t="shared" si="3"/>
      </c>
      <c r="W40" s="118">
        <f t="shared" si="3"/>
      </c>
      <c r="X40" s="118">
        <f t="shared" si="3"/>
      </c>
      <c r="Y40" s="1"/>
      <c r="Z40" s="84"/>
    </row>
    <row r="41" spans="2:26" ht="12.75">
      <c r="B41" s="32" t="s">
        <v>82</v>
      </c>
      <c r="C41" s="33" t="s">
        <v>81</v>
      </c>
      <c r="D41" s="1"/>
      <c r="E41" s="7">
        <v>0</v>
      </c>
      <c r="F41" s="7">
        <v>0</v>
      </c>
      <c r="G41" s="7">
        <v>0</v>
      </c>
      <c r="H41" s="7">
        <v>0</v>
      </c>
      <c r="I41" s="7">
        <v>0</v>
      </c>
      <c r="J41" s="7">
        <v>0</v>
      </c>
      <c r="K41" s="1"/>
      <c r="L41" s="24">
        <v>0</v>
      </c>
      <c r="M41" s="24">
        <v>0</v>
      </c>
      <c r="N41" s="24">
        <v>0</v>
      </c>
      <c r="O41" s="24">
        <v>0</v>
      </c>
      <c r="P41" s="24">
        <v>0</v>
      </c>
      <c r="Q41" s="24">
        <v>0</v>
      </c>
      <c r="R41" s="1"/>
      <c r="S41" s="118">
        <f t="shared" si="3"/>
      </c>
      <c r="T41" s="118">
        <f t="shared" si="3"/>
      </c>
      <c r="U41" s="118">
        <f t="shared" si="3"/>
      </c>
      <c r="V41" s="118">
        <f t="shared" si="3"/>
      </c>
      <c r="W41" s="118">
        <f t="shared" si="3"/>
      </c>
      <c r="X41" s="118">
        <f t="shared" si="3"/>
      </c>
      <c r="Y41" s="1"/>
      <c r="Z41" s="84"/>
    </row>
    <row r="42" spans="2:26" ht="12.75">
      <c r="B42" s="32" t="s">
        <v>80</v>
      </c>
      <c r="C42" s="33" t="s">
        <v>79</v>
      </c>
      <c r="D42" s="1"/>
      <c r="E42" s="7">
        <v>0</v>
      </c>
      <c r="F42" s="7">
        <v>0</v>
      </c>
      <c r="G42" s="7">
        <v>0</v>
      </c>
      <c r="H42" s="7">
        <v>0</v>
      </c>
      <c r="I42" s="7">
        <v>0</v>
      </c>
      <c r="J42" s="7">
        <v>0</v>
      </c>
      <c r="K42" s="1"/>
      <c r="L42" s="24">
        <v>0</v>
      </c>
      <c r="M42" s="24">
        <v>0</v>
      </c>
      <c r="N42" s="24">
        <v>0</v>
      </c>
      <c r="O42" s="24">
        <v>0</v>
      </c>
      <c r="P42" s="24">
        <v>0</v>
      </c>
      <c r="Q42" s="24">
        <v>0</v>
      </c>
      <c r="R42" s="1"/>
      <c r="S42" s="118">
        <f t="shared" si="3"/>
      </c>
      <c r="T42" s="118">
        <f t="shared" si="3"/>
      </c>
      <c r="U42" s="118">
        <f t="shared" si="3"/>
      </c>
      <c r="V42" s="118">
        <f t="shared" si="3"/>
      </c>
      <c r="W42" s="118">
        <f t="shared" si="3"/>
      </c>
      <c r="X42" s="118">
        <f t="shared" si="3"/>
      </c>
      <c r="Y42" s="1"/>
      <c r="Z42" s="84"/>
    </row>
    <row r="43" spans="2:26" ht="25.5">
      <c r="B43" s="32" t="s">
        <v>78</v>
      </c>
      <c r="C43" s="224" t="s">
        <v>77</v>
      </c>
      <c r="D43" s="1"/>
      <c r="E43" s="7">
        <v>0</v>
      </c>
      <c r="F43" s="7">
        <v>0</v>
      </c>
      <c r="G43" s="7">
        <v>0</v>
      </c>
      <c r="H43" s="7">
        <v>0</v>
      </c>
      <c r="I43" s="7">
        <v>0</v>
      </c>
      <c r="J43" s="7">
        <v>0</v>
      </c>
      <c r="K43" s="1"/>
      <c r="L43" s="24">
        <v>0</v>
      </c>
      <c r="M43" s="24">
        <v>0</v>
      </c>
      <c r="N43" s="24">
        <v>0</v>
      </c>
      <c r="O43" s="24">
        <v>0</v>
      </c>
      <c r="P43" s="24">
        <v>0</v>
      </c>
      <c r="Q43" s="24">
        <v>0</v>
      </c>
      <c r="R43" s="1"/>
      <c r="S43" s="118">
        <f t="shared" si="3"/>
      </c>
      <c r="T43" s="118">
        <f t="shared" si="3"/>
      </c>
      <c r="U43" s="118">
        <f t="shared" si="3"/>
      </c>
      <c r="V43" s="118">
        <f t="shared" si="3"/>
      </c>
      <c r="W43" s="118">
        <f t="shared" si="3"/>
      </c>
      <c r="X43" s="118">
        <f t="shared" si="3"/>
      </c>
      <c r="Y43" s="1"/>
      <c r="Z43" s="84"/>
    </row>
    <row r="44" spans="2:26" ht="13.5" thickBot="1">
      <c r="B44" s="30" t="s">
        <v>76</v>
      </c>
      <c r="C44" s="29" t="s">
        <v>75</v>
      </c>
      <c r="D44" s="1"/>
      <c r="E44" s="7">
        <v>0</v>
      </c>
      <c r="F44" s="7">
        <v>0</v>
      </c>
      <c r="G44" s="7">
        <v>0</v>
      </c>
      <c r="H44" s="7">
        <v>0</v>
      </c>
      <c r="I44" s="7">
        <v>0</v>
      </c>
      <c r="J44" s="7">
        <v>0</v>
      </c>
      <c r="K44" s="1"/>
      <c r="L44" s="28">
        <v>0</v>
      </c>
      <c r="M44" s="28">
        <v>0</v>
      </c>
      <c r="N44" s="28">
        <v>0</v>
      </c>
      <c r="O44" s="28">
        <v>0</v>
      </c>
      <c r="P44" s="28">
        <v>0</v>
      </c>
      <c r="Q44" s="28">
        <v>0</v>
      </c>
      <c r="R44" s="1"/>
      <c r="S44" s="144">
        <f t="shared" si="3"/>
      </c>
      <c r="T44" s="144">
        <f t="shared" si="3"/>
      </c>
      <c r="U44" s="144">
        <f t="shared" si="3"/>
      </c>
      <c r="V44" s="144">
        <f t="shared" si="3"/>
      </c>
      <c r="W44" s="144">
        <f t="shared" si="3"/>
      </c>
      <c r="X44" s="144">
        <f t="shared" si="3"/>
      </c>
      <c r="Y44" s="1"/>
      <c r="Z44" s="84"/>
    </row>
    <row r="45" spans="2:26" ht="25.5">
      <c r="B45" s="27" t="s">
        <v>74</v>
      </c>
      <c r="C45" s="164" t="s">
        <v>73</v>
      </c>
      <c r="D45" s="1"/>
      <c r="E45" s="7">
        <v>0</v>
      </c>
      <c r="F45" s="7">
        <v>0</v>
      </c>
      <c r="G45" s="7">
        <v>0</v>
      </c>
      <c r="H45" s="7">
        <v>0</v>
      </c>
      <c r="I45" s="7">
        <v>0</v>
      </c>
      <c r="J45" s="7">
        <v>0</v>
      </c>
      <c r="K45" s="1"/>
      <c r="L45" s="24">
        <v>0</v>
      </c>
      <c r="M45" s="24">
        <v>0</v>
      </c>
      <c r="N45" s="24">
        <v>0</v>
      </c>
      <c r="O45" s="24">
        <v>0</v>
      </c>
      <c r="P45" s="24">
        <v>0</v>
      </c>
      <c r="Q45" s="24">
        <v>0</v>
      </c>
      <c r="R45" s="1"/>
      <c r="S45" s="145">
        <f t="shared" si="3"/>
      </c>
      <c r="T45" s="145">
        <f t="shared" si="3"/>
      </c>
      <c r="U45" s="145">
        <f t="shared" si="3"/>
      </c>
      <c r="V45" s="145">
        <f t="shared" si="3"/>
      </c>
      <c r="W45" s="145">
        <f t="shared" si="3"/>
      </c>
      <c r="X45" s="145">
        <f t="shared" si="3"/>
      </c>
      <c r="Y45" s="1"/>
      <c r="Z45" s="84"/>
    </row>
    <row r="46" spans="2:26" ht="26.25" thickBot="1">
      <c r="B46" s="25" t="s">
        <v>72</v>
      </c>
      <c r="C46" s="165" t="s">
        <v>71</v>
      </c>
      <c r="D46" s="1"/>
      <c r="E46" s="210">
        <v>0</v>
      </c>
      <c r="F46" s="210">
        <v>0</v>
      </c>
      <c r="G46" s="210">
        <v>0</v>
      </c>
      <c r="H46" s="210">
        <v>0</v>
      </c>
      <c r="I46" s="210">
        <v>0</v>
      </c>
      <c r="J46" s="210">
        <v>0</v>
      </c>
      <c r="K46" s="1"/>
      <c r="L46" s="28">
        <v>0</v>
      </c>
      <c r="M46" s="28">
        <v>0</v>
      </c>
      <c r="N46" s="28">
        <v>0</v>
      </c>
      <c r="O46" s="28">
        <v>0</v>
      </c>
      <c r="P46" s="28">
        <v>0</v>
      </c>
      <c r="Q46" s="28">
        <v>0</v>
      </c>
      <c r="R46" s="1"/>
      <c r="S46" s="132">
        <f t="shared" si="3"/>
      </c>
      <c r="T46" s="132">
        <f t="shared" si="3"/>
      </c>
      <c r="U46" s="132">
        <f t="shared" si="3"/>
      </c>
      <c r="V46" s="132">
        <f t="shared" si="3"/>
      </c>
      <c r="W46" s="132">
        <f t="shared" si="3"/>
      </c>
      <c r="X46" s="132">
        <f t="shared" si="3"/>
      </c>
      <c r="Y46" s="1"/>
      <c r="Z46" s="85"/>
    </row>
    <row r="47" spans="3:25" ht="12.75">
      <c r="C47" s="5"/>
      <c r="D47" s="1"/>
      <c r="E47" s="4"/>
      <c r="F47" s="4"/>
      <c r="G47" s="4"/>
      <c r="H47" s="4"/>
      <c r="I47" s="4"/>
      <c r="J47" s="4"/>
      <c r="K47" s="1"/>
      <c r="L47" s="4"/>
      <c r="M47" s="4"/>
      <c r="N47" s="4"/>
      <c r="O47" s="4"/>
      <c r="P47" s="4"/>
      <c r="Q47" s="4"/>
      <c r="R47" s="1"/>
      <c r="S47" s="1"/>
      <c r="T47" s="4"/>
      <c r="U47" s="4"/>
      <c r="V47" s="4"/>
      <c r="W47" s="4"/>
      <c r="X47" s="4"/>
      <c r="Y47" s="1"/>
    </row>
    <row r="48" spans="3:25" ht="26.25" customHeight="1">
      <c r="C48" s="5"/>
      <c r="D48" s="1"/>
      <c r="E48" s="1"/>
      <c r="F48" s="4"/>
      <c r="G48" s="4"/>
      <c r="H48" s="4"/>
      <c r="I48" s="4"/>
      <c r="J48" s="4"/>
      <c r="K48" s="1"/>
      <c r="L48" s="1"/>
      <c r="M48" s="1"/>
      <c r="N48" s="1"/>
      <c r="O48" s="1"/>
      <c r="P48" s="1"/>
      <c r="Q48" s="1"/>
      <c r="R48" s="1"/>
      <c r="S48" s="1"/>
      <c r="T48" s="4"/>
      <c r="U48" s="4"/>
      <c r="V48" s="4"/>
      <c r="W48" s="4"/>
      <c r="X48" s="4"/>
      <c r="Y48" s="1"/>
    </row>
    <row r="49" spans="2:25" ht="13.5" customHeight="1" thickBot="1">
      <c r="B49" s="153"/>
      <c r="C49" s="5"/>
      <c r="D49" s="1"/>
      <c r="E49" s="1"/>
      <c r="F49" s="4"/>
      <c r="G49" s="4"/>
      <c r="H49" s="4"/>
      <c r="I49" s="4"/>
      <c r="J49" s="4"/>
      <c r="K49" s="1"/>
      <c r="L49" s="1"/>
      <c r="M49" s="4"/>
      <c r="N49" s="4"/>
      <c r="O49" s="4"/>
      <c r="P49" s="4"/>
      <c r="Q49" s="4"/>
      <c r="R49" s="1"/>
      <c r="S49" s="1"/>
      <c r="T49" s="4"/>
      <c r="U49" s="4"/>
      <c r="V49" s="4"/>
      <c r="W49" s="4"/>
      <c r="X49" s="4"/>
      <c r="Y49" s="1"/>
    </row>
    <row r="50" spans="4:26" ht="12.75" customHeight="1" thickBot="1">
      <c r="D50" s="1"/>
      <c r="E50" s="183" t="s">
        <v>224</v>
      </c>
      <c r="F50" s="275" t="s">
        <v>121</v>
      </c>
      <c r="G50" s="252"/>
      <c r="H50" s="253"/>
      <c r="I50" s="252" t="s">
        <v>120</v>
      </c>
      <c r="J50" s="253"/>
      <c r="L50" s="183" t="s">
        <v>225</v>
      </c>
      <c r="M50" s="275" t="s">
        <v>174</v>
      </c>
      <c r="N50" s="252"/>
      <c r="O50" s="253"/>
      <c r="P50" s="252" t="s">
        <v>175</v>
      </c>
      <c r="Q50" s="253"/>
      <c r="S50" s="183" t="s">
        <v>226</v>
      </c>
      <c r="T50" s="275" t="s">
        <v>180</v>
      </c>
      <c r="U50" s="252"/>
      <c r="V50" s="253"/>
      <c r="W50" s="252" t="s">
        <v>181</v>
      </c>
      <c r="X50" s="253"/>
      <c r="Y50" s="1"/>
      <c r="Z50" s="86" t="s">
        <v>106</v>
      </c>
    </row>
    <row r="51" spans="2:26" ht="12.75" customHeight="1" thickBot="1">
      <c r="B51" s="268" t="s">
        <v>244</v>
      </c>
      <c r="C51" s="269"/>
      <c r="D51"/>
      <c r="E51" s="184" t="s">
        <v>205</v>
      </c>
      <c r="F51" s="135" t="s">
        <v>24</v>
      </c>
      <c r="G51" s="135" t="s">
        <v>23</v>
      </c>
      <c r="H51" s="135" t="s">
        <v>22</v>
      </c>
      <c r="I51" s="135" t="s">
        <v>21</v>
      </c>
      <c r="J51" s="111" t="s">
        <v>20</v>
      </c>
      <c r="K51"/>
      <c r="L51" s="184" t="s">
        <v>205</v>
      </c>
      <c r="M51" s="16" t="s">
        <v>24</v>
      </c>
      <c r="N51" s="16" t="s">
        <v>23</v>
      </c>
      <c r="O51" s="16" t="s">
        <v>22</v>
      </c>
      <c r="P51" s="16" t="s">
        <v>21</v>
      </c>
      <c r="Q51" s="15" t="s">
        <v>20</v>
      </c>
      <c r="R51"/>
      <c r="S51" s="184" t="s">
        <v>205</v>
      </c>
      <c r="T51" s="16" t="s">
        <v>24</v>
      </c>
      <c r="U51" s="16" t="s">
        <v>23</v>
      </c>
      <c r="V51" s="16" t="s">
        <v>22</v>
      </c>
      <c r="W51" s="16" t="s">
        <v>21</v>
      </c>
      <c r="X51" s="15" t="s">
        <v>20</v>
      </c>
      <c r="Y51"/>
      <c r="Z51" s="84"/>
    </row>
    <row r="52" spans="2:26" ht="12.75" customHeight="1">
      <c r="B52" s="242" t="s">
        <v>218</v>
      </c>
      <c r="C52" s="243" t="s">
        <v>19</v>
      </c>
      <c r="D52" s="2"/>
      <c r="E52" s="7">
        <v>0</v>
      </c>
      <c r="F52" s="7">
        <v>0</v>
      </c>
      <c r="G52" s="7">
        <v>0</v>
      </c>
      <c r="H52" s="7">
        <v>0</v>
      </c>
      <c r="I52" s="7">
        <v>0</v>
      </c>
      <c r="J52" s="7">
        <v>0</v>
      </c>
      <c r="L52" s="150">
        <v>0</v>
      </c>
      <c r="M52" s="150">
        <v>0</v>
      </c>
      <c r="N52" s="150">
        <v>0</v>
      </c>
      <c r="O52" s="150">
        <v>0</v>
      </c>
      <c r="P52" s="150">
        <v>0</v>
      </c>
      <c r="Q52" s="150">
        <v>0</v>
      </c>
      <c r="S52" s="167">
        <f>IF(L52=0,"",(E52*1000000)/L52)</f>
      </c>
      <c r="T52" s="167">
        <f aca="true" t="shared" si="4" ref="S52:X55">IF(M52=0,"",(F52*1000000)/M52)</f>
      </c>
      <c r="U52" s="167">
        <f t="shared" si="4"/>
      </c>
      <c r="V52" s="167">
        <f t="shared" si="4"/>
      </c>
      <c r="W52" s="167">
        <f t="shared" si="4"/>
      </c>
      <c r="X52" s="167">
        <f t="shared" si="4"/>
      </c>
      <c r="Z52" s="84"/>
    </row>
    <row r="53" spans="2:26" ht="12.75" customHeight="1">
      <c r="B53" s="242" t="s">
        <v>191</v>
      </c>
      <c r="C53" s="243" t="s">
        <v>18</v>
      </c>
      <c r="D53" s="2"/>
      <c r="E53" s="7">
        <v>0</v>
      </c>
      <c r="F53" s="7">
        <v>0</v>
      </c>
      <c r="G53" s="7">
        <v>0</v>
      </c>
      <c r="H53" s="7">
        <v>0</v>
      </c>
      <c r="I53" s="7">
        <v>0</v>
      </c>
      <c r="J53" s="7">
        <v>0</v>
      </c>
      <c r="L53" s="150">
        <v>0</v>
      </c>
      <c r="M53" s="150">
        <v>0</v>
      </c>
      <c r="N53" s="150">
        <v>0</v>
      </c>
      <c r="O53" s="150">
        <v>0</v>
      </c>
      <c r="P53" s="150">
        <v>0</v>
      </c>
      <c r="Q53" s="150">
        <v>0</v>
      </c>
      <c r="S53" s="167">
        <f t="shared" si="4"/>
      </c>
      <c r="T53" s="167">
        <f t="shared" si="4"/>
      </c>
      <c r="U53" s="167">
        <f t="shared" si="4"/>
      </c>
      <c r="V53" s="167">
        <f t="shared" si="4"/>
      </c>
      <c r="W53" s="167">
        <f t="shared" si="4"/>
      </c>
      <c r="X53" s="167">
        <f t="shared" si="4"/>
      </c>
      <c r="Z53" s="84"/>
    </row>
    <row r="54" spans="2:26" ht="12.75" customHeight="1">
      <c r="B54" s="242" t="s">
        <v>192</v>
      </c>
      <c r="C54" s="243" t="s">
        <v>17</v>
      </c>
      <c r="D54" s="2"/>
      <c r="E54" s="7">
        <v>0</v>
      </c>
      <c r="F54" s="7">
        <v>0</v>
      </c>
      <c r="G54" s="7">
        <v>0</v>
      </c>
      <c r="H54" s="7">
        <v>0</v>
      </c>
      <c r="I54" s="7">
        <v>0</v>
      </c>
      <c r="J54" s="7">
        <v>0</v>
      </c>
      <c r="L54" s="150">
        <v>0</v>
      </c>
      <c r="M54" s="150">
        <v>0</v>
      </c>
      <c r="N54" s="150">
        <v>0</v>
      </c>
      <c r="O54" s="150">
        <v>0</v>
      </c>
      <c r="P54" s="150">
        <v>0</v>
      </c>
      <c r="Q54" s="150">
        <v>0</v>
      </c>
      <c r="S54" s="167">
        <f t="shared" si="4"/>
      </c>
      <c r="T54" s="167">
        <f t="shared" si="4"/>
      </c>
      <c r="U54" s="167">
        <f t="shared" si="4"/>
      </c>
      <c r="V54" s="167">
        <f t="shared" si="4"/>
      </c>
      <c r="W54" s="167">
        <f t="shared" si="4"/>
      </c>
      <c r="X54" s="167">
        <f t="shared" si="4"/>
      </c>
      <c r="Z54" s="84"/>
    </row>
    <row r="55" spans="2:26" ht="12.75" customHeight="1">
      <c r="B55" s="242" t="s">
        <v>16</v>
      </c>
      <c r="C55" s="243" t="s">
        <v>16</v>
      </c>
      <c r="D55" s="2"/>
      <c r="E55" s="7">
        <v>0</v>
      </c>
      <c r="F55" s="7">
        <v>0</v>
      </c>
      <c r="G55" s="7">
        <v>0</v>
      </c>
      <c r="H55" s="7">
        <v>0</v>
      </c>
      <c r="I55" s="7">
        <v>0</v>
      </c>
      <c r="J55" s="7">
        <v>0</v>
      </c>
      <c r="L55" s="150">
        <v>0</v>
      </c>
      <c r="M55" s="150">
        <v>0</v>
      </c>
      <c r="N55" s="150">
        <v>0</v>
      </c>
      <c r="O55" s="150">
        <v>0</v>
      </c>
      <c r="P55" s="150">
        <v>0</v>
      </c>
      <c r="Q55" s="150">
        <v>0</v>
      </c>
      <c r="S55" s="167">
        <f t="shared" si="4"/>
      </c>
      <c r="T55" s="167">
        <f t="shared" si="4"/>
      </c>
      <c r="U55" s="167">
        <f t="shared" si="4"/>
      </c>
      <c r="V55" s="167">
        <f t="shared" si="4"/>
      </c>
      <c r="W55" s="167">
        <f t="shared" si="4"/>
      </c>
      <c r="X55" s="167">
        <f>IF(Q55=0,"",(J55*1000000)/Q55)</f>
      </c>
      <c r="Z55" s="84"/>
    </row>
    <row r="56" spans="2:26" ht="12.75" customHeight="1">
      <c r="B56" s="242" t="s">
        <v>227</v>
      </c>
      <c r="C56" s="243"/>
      <c r="D56" s="2"/>
      <c r="E56" s="7">
        <v>0</v>
      </c>
      <c r="F56" s="7">
        <v>0</v>
      </c>
      <c r="G56" s="7">
        <v>0</v>
      </c>
      <c r="H56" s="7">
        <v>0</v>
      </c>
      <c r="I56" s="7">
        <v>0</v>
      </c>
      <c r="J56" s="7">
        <v>0</v>
      </c>
      <c r="L56" s="150">
        <v>0</v>
      </c>
      <c r="M56" s="150">
        <v>0</v>
      </c>
      <c r="N56" s="150">
        <v>0</v>
      </c>
      <c r="O56" s="150">
        <v>0</v>
      </c>
      <c r="P56" s="150">
        <v>0</v>
      </c>
      <c r="Q56" s="150">
        <v>0</v>
      </c>
      <c r="S56" s="167"/>
      <c r="T56" s="167"/>
      <c r="U56" s="167"/>
      <c r="V56" s="167"/>
      <c r="W56" s="167"/>
      <c r="X56" s="167"/>
      <c r="Z56" s="84"/>
    </row>
    <row r="57" spans="2:26" ht="12.75" customHeight="1" thickBot="1">
      <c r="B57" s="264" t="s">
        <v>60</v>
      </c>
      <c r="C57" s="265"/>
      <c r="D57" s="1"/>
      <c r="E57" s="43">
        <f aca="true" t="shared" si="5" ref="E57:J57">SUM(E52:E56)</f>
        <v>0</v>
      </c>
      <c r="F57" s="43">
        <f t="shared" si="5"/>
        <v>0</v>
      </c>
      <c r="G57" s="43">
        <f t="shared" si="5"/>
        <v>0</v>
      </c>
      <c r="H57" s="43">
        <f t="shared" si="5"/>
        <v>0</v>
      </c>
      <c r="I57" s="43">
        <f t="shared" si="5"/>
        <v>0</v>
      </c>
      <c r="J57" s="43">
        <f t="shared" si="5"/>
        <v>0</v>
      </c>
      <c r="K57" s="1"/>
      <c r="L57" s="126"/>
      <c r="M57" s="126"/>
      <c r="N57" s="211"/>
      <c r="O57" s="211"/>
      <c r="P57" s="211"/>
      <c r="Q57" s="211"/>
      <c r="R57" s="1"/>
      <c r="S57" s="126"/>
      <c r="T57" s="126"/>
      <c r="U57" s="211"/>
      <c r="V57" s="211"/>
      <c r="W57" s="211"/>
      <c r="X57" s="211"/>
      <c r="Y57" s="1"/>
      <c r="Z57" s="85"/>
    </row>
    <row r="58" spans="4:25" ht="12.75" customHeight="1">
      <c r="D58" s="1"/>
      <c r="E58" s="1"/>
      <c r="K58" s="1"/>
      <c r="L58" s="1"/>
      <c r="R58" s="1"/>
      <c r="S58" s="1"/>
      <c r="Y58" s="1"/>
    </row>
    <row r="59" spans="4:25" ht="12.75" customHeight="1">
      <c r="D59" s="1"/>
      <c r="E59" s="1"/>
      <c r="K59" s="1"/>
      <c r="L59" s="1"/>
      <c r="R59" s="1"/>
      <c r="S59" s="1"/>
      <c r="Y59" s="1"/>
    </row>
    <row r="60" spans="4:25" ht="12.75" customHeight="1" thickBot="1">
      <c r="D60" s="1"/>
      <c r="E60" s="1"/>
      <c r="F60" s="1"/>
      <c r="G60" s="1"/>
      <c r="H60" s="1"/>
      <c r="I60" s="1"/>
      <c r="J60" s="1"/>
      <c r="K60" s="1"/>
      <c r="L60" s="1"/>
      <c r="M60" s="1"/>
      <c r="N60" s="1"/>
      <c r="O60" s="1"/>
      <c r="P60" s="1"/>
      <c r="Q60" s="1"/>
      <c r="R60" s="1"/>
      <c r="S60" s="1"/>
      <c r="T60" s="1"/>
      <c r="U60" s="1"/>
      <c r="V60" s="1"/>
      <c r="W60" s="1"/>
      <c r="X60" s="1"/>
      <c r="Y60" s="1"/>
    </row>
    <row r="61" spans="4:26" ht="12.75" customHeight="1" thickBot="1">
      <c r="D61" s="1"/>
      <c r="E61" s="183" t="s">
        <v>224</v>
      </c>
      <c r="F61" s="275" t="s">
        <v>121</v>
      </c>
      <c r="G61" s="252"/>
      <c r="H61" s="253"/>
      <c r="I61" s="252" t="s">
        <v>120</v>
      </c>
      <c r="J61" s="253"/>
      <c r="L61" s="183" t="s">
        <v>225</v>
      </c>
      <c r="M61" s="275" t="s">
        <v>174</v>
      </c>
      <c r="N61" s="252"/>
      <c r="O61" s="253"/>
      <c r="P61" s="252" t="s">
        <v>175</v>
      </c>
      <c r="Q61" s="253"/>
      <c r="S61" s="183" t="s">
        <v>222</v>
      </c>
      <c r="T61" s="275" t="s">
        <v>180</v>
      </c>
      <c r="U61" s="252"/>
      <c r="V61" s="253"/>
      <c r="W61" s="252" t="s">
        <v>181</v>
      </c>
      <c r="X61" s="253"/>
      <c r="Y61" s="1"/>
      <c r="Z61" s="86" t="s">
        <v>106</v>
      </c>
    </row>
    <row r="62" spans="2:26" ht="12.75" customHeight="1" thickBot="1">
      <c r="B62" s="283" t="s">
        <v>217</v>
      </c>
      <c r="C62" s="284"/>
      <c r="D62" s="1"/>
      <c r="E62" s="16" t="s">
        <v>223</v>
      </c>
      <c r="F62" s="16" t="s">
        <v>24</v>
      </c>
      <c r="G62" s="16" t="s">
        <v>23</v>
      </c>
      <c r="H62" s="16" t="s">
        <v>22</v>
      </c>
      <c r="I62" s="16" t="s">
        <v>21</v>
      </c>
      <c r="J62" s="15" t="s">
        <v>20</v>
      </c>
      <c r="K62" s="1"/>
      <c r="L62" s="184" t="s">
        <v>205</v>
      </c>
      <c r="M62" s="16" t="s">
        <v>24</v>
      </c>
      <c r="N62" s="16" t="s">
        <v>23</v>
      </c>
      <c r="O62" s="16" t="s">
        <v>22</v>
      </c>
      <c r="P62" s="16" t="s">
        <v>21</v>
      </c>
      <c r="Q62" s="15" t="s">
        <v>20</v>
      </c>
      <c r="R62" s="1"/>
      <c r="S62" s="184" t="s">
        <v>205</v>
      </c>
      <c r="T62" s="16" t="s">
        <v>24</v>
      </c>
      <c r="U62" s="16" t="s">
        <v>23</v>
      </c>
      <c r="V62" s="16" t="s">
        <v>22</v>
      </c>
      <c r="W62" s="16" t="s">
        <v>21</v>
      </c>
      <c r="X62" s="15" t="s">
        <v>20</v>
      </c>
      <c r="Y62" s="1"/>
      <c r="Z62" s="84"/>
    </row>
    <row r="63" spans="2:26" ht="13.5" customHeight="1">
      <c r="B63" s="272" t="s">
        <v>236</v>
      </c>
      <c r="C63" s="273"/>
      <c r="D63" s="1"/>
      <c r="E63" s="18">
        <v>0</v>
      </c>
      <c r="F63" s="18">
        <v>0</v>
      </c>
      <c r="G63" s="18">
        <v>0</v>
      </c>
      <c r="H63" s="18">
        <v>0</v>
      </c>
      <c r="I63" s="18">
        <v>0</v>
      </c>
      <c r="J63" s="18">
        <v>0</v>
      </c>
      <c r="K63" s="1"/>
      <c r="L63" s="127"/>
      <c r="M63" s="127"/>
      <c r="N63" s="127"/>
      <c r="O63" s="127"/>
      <c r="P63" s="127"/>
      <c r="Q63" s="127"/>
      <c r="R63" s="1"/>
      <c r="S63" s="127"/>
      <c r="T63" s="127"/>
      <c r="U63" s="127"/>
      <c r="V63" s="127"/>
      <c r="W63" s="127"/>
      <c r="X63" s="127"/>
      <c r="Y63" s="1"/>
      <c r="Z63" s="84"/>
    </row>
    <row r="64" spans="1:26" ht="12.75" customHeight="1">
      <c r="A64" s="2"/>
      <c r="B64" s="262" t="s">
        <v>234</v>
      </c>
      <c r="C64" s="274"/>
      <c r="D64" s="1"/>
      <c r="E64" s="7">
        <v>0</v>
      </c>
      <c r="F64" s="7">
        <v>0</v>
      </c>
      <c r="G64" s="7">
        <v>0</v>
      </c>
      <c r="H64" s="7">
        <v>0</v>
      </c>
      <c r="I64" s="7">
        <v>0</v>
      </c>
      <c r="J64" s="7">
        <v>0</v>
      </c>
      <c r="K64" s="1"/>
      <c r="L64" s="128"/>
      <c r="M64" s="128"/>
      <c r="N64" s="128"/>
      <c r="O64" s="128"/>
      <c r="P64" s="128"/>
      <c r="Q64" s="128"/>
      <c r="R64" s="1"/>
      <c r="S64" s="128"/>
      <c r="T64" s="128"/>
      <c r="U64" s="128"/>
      <c r="V64" s="128"/>
      <c r="W64" s="128"/>
      <c r="X64" s="128"/>
      <c r="Y64" s="1"/>
      <c r="Z64" s="84"/>
    </row>
    <row r="65" spans="1:26" ht="13.5" customHeight="1" thickBot="1">
      <c r="A65" s="2"/>
      <c r="B65" s="264" t="s">
        <v>34</v>
      </c>
      <c r="C65" s="265"/>
      <c r="D65" s="1"/>
      <c r="E65" s="43">
        <f aca="true" t="shared" si="6" ref="E65:J65">SUM(E63:E64)</f>
        <v>0</v>
      </c>
      <c r="F65" s="43">
        <f t="shared" si="6"/>
        <v>0</v>
      </c>
      <c r="G65" s="44">
        <f t="shared" si="6"/>
        <v>0</v>
      </c>
      <c r="H65" s="44">
        <f t="shared" si="6"/>
        <v>0</v>
      </c>
      <c r="I65" s="44">
        <f t="shared" si="6"/>
        <v>0</v>
      </c>
      <c r="J65" s="44">
        <f t="shared" si="6"/>
        <v>0</v>
      </c>
      <c r="K65" s="1"/>
      <c r="L65" s="126"/>
      <c r="M65" s="126"/>
      <c r="N65" s="211"/>
      <c r="O65" s="211"/>
      <c r="P65" s="211"/>
      <c r="Q65" s="211"/>
      <c r="R65" s="1"/>
      <c r="S65" s="126"/>
      <c r="T65" s="126"/>
      <c r="U65" s="211"/>
      <c r="V65" s="211"/>
      <c r="W65" s="211"/>
      <c r="X65" s="211"/>
      <c r="Y65" s="1"/>
      <c r="Z65" s="85"/>
    </row>
    <row r="66" spans="1:25" ht="12.75">
      <c r="A66" s="2"/>
      <c r="C66" s="5"/>
      <c r="D66" s="1"/>
      <c r="E66" s="4"/>
      <c r="F66" s="4"/>
      <c r="G66" s="4"/>
      <c r="H66" s="4"/>
      <c r="I66" s="4"/>
      <c r="J66" s="4"/>
      <c r="K66" s="1"/>
      <c r="L66" s="1"/>
      <c r="M66" s="4"/>
      <c r="N66" s="4"/>
      <c r="O66" s="4"/>
      <c r="P66" s="4"/>
      <c r="Q66" s="4"/>
      <c r="R66" s="1"/>
      <c r="S66" s="1"/>
      <c r="T66" s="4"/>
      <c r="U66" s="4"/>
      <c r="V66" s="4"/>
      <c r="W66" s="4"/>
      <c r="X66" s="4"/>
      <c r="Y66" s="1"/>
    </row>
    <row r="67" spans="1:25" ht="26.25" customHeight="1">
      <c r="A67" s="2"/>
      <c r="C67" s="5"/>
      <c r="D67" s="1"/>
      <c r="E67" s="4"/>
      <c r="F67" s="4"/>
      <c r="G67" s="4"/>
      <c r="H67" s="4"/>
      <c r="I67" s="4"/>
      <c r="J67" s="4"/>
      <c r="K67" s="1"/>
      <c r="L67" s="1"/>
      <c r="M67" s="4"/>
      <c r="N67" s="4"/>
      <c r="O67" s="4"/>
      <c r="P67" s="4"/>
      <c r="Q67" s="4"/>
      <c r="R67" s="1"/>
      <c r="S67" s="1"/>
      <c r="T67" s="4"/>
      <c r="U67" s="4"/>
      <c r="V67" s="4"/>
      <c r="W67" s="4"/>
      <c r="X67" s="4"/>
      <c r="Y67" s="1"/>
    </row>
    <row r="68" spans="2:25" ht="13.5" customHeight="1" thickBot="1">
      <c r="B68" s="17"/>
      <c r="D68" s="1"/>
      <c r="E68" s="1"/>
      <c r="F68" s="1"/>
      <c r="G68" s="1"/>
      <c r="H68" s="1"/>
      <c r="I68" s="1"/>
      <c r="J68" s="1"/>
      <c r="K68" s="1"/>
      <c r="L68" s="1"/>
      <c r="M68" s="1"/>
      <c r="N68" s="1"/>
      <c r="O68" s="1"/>
      <c r="P68" s="1"/>
      <c r="Q68" s="1"/>
      <c r="R68" s="1"/>
      <c r="S68" s="1"/>
      <c r="T68" s="1"/>
      <c r="U68" s="1"/>
      <c r="V68" s="1"/>
      <c r="W68" s="1"/>
      <c r="X68" s="1"/>
      <c r="Y68" s="1"/>
    </row>
    <row r="69" spans="4:26" ht="12.75" customHeight="1" thickBot="1">
      <c r="D69" s="2"/>
      <c r="E69" s="183" t="s">
        <v>224</v>
      </c>
      <c r="F69" s="275" t="s">
        <v>121</v>
      </c>
      <c r="G69" s="252"/>
      <c r="H69" s="253"/>
      <c r="I69" s="252" t="s">
        <v>120</v>
      </c>
      <c r="J69" s="253"/>
      <c r="L69" s="183" t="s">
        <v>225</v>
      </c>
      <c r="M69" s="275" t="s">
        <v>184</v>
      </c>
      <c r="N69" s="252"/>
      <c r="O69" s="253"/>
      <c r="P69" s="252" t="s">
        <v>175</v>
      </c>
      <c r="Q69" s="253"/>
      <c r="S69" s="183" t="s">
        <v>222</v>
      </c>
      <c r="T69" s="275" t="s">
        <v>180</v>
      </c>
      <c r="U69" s="252"/>
      <c r="V69" s="253"/>
      <c r="W69" s="252" t="s">
        <v>181</v>
      </c>
      <c r="X69" s="253"/>
      <c r="Z69" s="87" t="s">
        <v>106</v>
      </c>
    </row>
    <row r="70" spans="1:26" ht="12.75" customHeight="1" thickBot="1">
      <c r="A70" s="2"/>
      <c r="B70" s="268" t="s">
        <v>25</v>
      </c>
      <c r="C70" s="269"/>
      <c r="D70" s="2"/>
      <c r="E70" s="16" t="s">
        <v>223</v>
      </c>
      <c r="F70" s="16" t="s">
        <v>24</v>
      </c>
      <c r="G70" s="16" t="s">
        <v>23</v>
      </c>
      <c r="H70" s="16" t="s">
        <v>22</v>
      </c>
      <c r="I70" s="16" t="s">
        <v>21</v>
      </c>
      <c r="J70" s="15" t="s">
        <v>20</v>
      </c>
      <c r="L70" s="184" t="s">
        <v>205</v>
      </c>
      <c r="M70" s="16" t="s">
        <v>24</v>
      </c>
      <c r="N70" s="16" t="s">
        <v>23</v>
      </c>
      <c r="O70" s="16" t="s">
        <v>22</v>
      </c>
      <c r="P70" s="16" t="s">
        <v>21</v>
      </c>
      <c r="Q70" s="15" t="s">
        <v>20</v>
      </c>
      <c r="S70" s="184" t="s">
        <v>205</v>
      </c>
      <c r="T70" s="16" t="s">
        <v>24</v>
      </c>
      <c r="U70" s="16" t="s">
        <v>23</v>
      </c>
      <c r="V70" s="16" t="s">
        <v>22</v>
      </c>
      <c r="W70" s="16" t="s">
        <v>21</v>
      </c>
      <c r="X70" s="15" t="s">
        <v>20</v>
      </c>
      <c r="Z70" s="88"/>
    </row>
    <row r="71" spans="1:26" ht="12.75" customHeight="1">
      <c r="A71" s="2"/>
      <c r="B71" s="262" t="s">
        <v>193</v>
      </c>
      <c r="C71" s="274" t="s">
        <v>15</v>
      </c>
      <c r="D71" s="2"/>
      <c r="E71" s="7">
        <v>0</v>
      </c>
      <c r="F71" s="7">
        <v>0</v>
      </c>
      <c r="G71" s="7">
        <v>0</v>
      </c>
      <c r="H71" s="7">
        <v>0</v>
      </c>
      <c r="I71" s="7">
        <v>0</v>
      </c>
      <c r="J71" s="7">
        <v>0</v>
      </c>
      <c r="L71" s="150">
        <v>0</v>
      </c>
      <c r="M71" s="150">
        <v>0</v>
      </c>
      <c r="N71" s="150">
        <v>0</v>
      </c>
      <c r="O71" s="150">
        <v>0</v>
      </c>
      <c r="P71" s="150">
        <v>0</v>
      </c>
      <c r="Q71" s="150">
        <v>0</v>
      </c>
      <c r="S71" s="167">
        <f aca="true" t="shared" si="7" ref="S71:X71">IF(L71=0,"",(E71*1000000)/L71)</f>
      </c>
      <c r="T71" s="167">
        <f t="shared" si="7"/>
      </c>
      <c r="U71" s="167">
        <f t="shared" si="7"/>
      </c>
      <c r="V71" s="167">
        <f t="shared" si="7"/>
      </c>
      <c r="W71" s="167">
        <f t="shared" si="7"/>
      </c>
      <c r="X71" s="167">
        <f t="shared" si="7"/>
      </c>
      <c r="Z71" s="84"/>
    </row>
    <row r="72" spans="1:26" ht="12.75" customHeight="1">
      <c r="A72" s="2"/>
      <c r="B72" s="262" t="s">
        <v>14</v>
      </c>
      <c r="C72" s="274" t="s">
        <v>14</v>
      </c>
      <c r="D72" s="2"/>
      <c r="E72" s="7">
        <v>0</v>
      </c>
      <c r="F72" s="7">
        <v>0</v>
      </c>
      <c r="G72" s="7">
        <v>0</v>
      </c>
      <c r="H72" s="7">
        <v>0</v>
      </c>
      <c r="I72" s="7">
        <v>0</v>
      </c>
      <c r="J72" s="7">
        <v>0</v>
      </c>
      <c r="L72" s="129"/>
      <c r="M72" s="129"/>
      <c r="N72" s="129"/>
      <c r="O72" s="129"/>
      <c r="P72" s="129"/>
      <c r="Q72" s="129"/>
      <c r="S72" s="129"/>
      <c r="T72" s="129"/>
      <c r="U72" s="129"/>
      <c r="V72" s="129"/>
      <c r="W72" s="129"/>
      <c r="X72" s="129"/>
      <c r="Z72" s="84"/>
    </row>
    <row r="73" spans="1:26" ht="12.75" customHeight="1">
      <c r="A73" s="2"/>
      <c r="B73" s="262" t="s">
        <v>13</v>
      </c>
      <c r="C73" s="274" t="s">
        <v>13</v>
      </c>
      <c r="D73" s="2"/>
      <c r="E73" s="7">
        <v>0</v>
      </c>
      <c r="F73" s="7">
        <v>0</v>
      </c>
      <c r="G73" s="7">
        <v>0</v>
      </c>
      <c r="H73" s="7">
        <v>0</v>
      </c>
      <c r="I73" s="7">
        <v>0</v>
      </c>
      <c r="J73" s="7">
        <v>0</v>
      </c>
      <c r="L73" s="129"/>
      <c r="M73" s="129"/>
      <c r="N73" s="129"/>
      <c r="O73" s="129"/>
      <c r="P73" s="129"/>
      <c r="Q73" s="129"/>
      <c r="S73" s="129"/>
      <c r="T73" s="129"/>
      <c r="U73" s="129"/>
      <c r="V73" s="129"/>
      <c r="W73" s="129"/>
      <c r="X73" s="129"/>
      <c r="Z73" s="84"/>
    </row>
    <row r="74" spans="2:26" ht="12.75" customHeight="1">
      <c r="B74" s="262" t="s">
        <v>12</v>
      </c>
      <c r="C74" s="274" t="s">
        <v>12</v>
      </c>
      <c r="D74" s="2"/>
      <c r="E74" s="7">
        <v>0</v>
      </c>
      <c r="F74" s="7">
        <v>0</v>
      </c>
      <c r="G74" s="7">
        <v>0</v>
      </c>
      <c r="H74" s="7">
        <v>0</v>
      </c>
      <c r="I74" s="7">
        <v>0</v>
      </c>
      <c r="J74" s="7">
        <v>0</v>
      </c>
      <c r="L74" s="129"/>
      <c r="M74" s="129"/>
      <c r="N74" s="129"/>
      <c r="O74" s="129"/>
      <c r="P74" s="129"/>
      <c r="Q74" s="129"/>
      <c r="S74" s="129"/>
      <c r="T74" s="129"/>
      <c r="U74" s="129"/>
      <c r="V74" s="129"/>
      <c r="W74" s="129"/>
      <c r="X74" s="129"/>
      <c r="Z74" s="84"/>
    </row>
    <row r="75" spans="2:26" ht="26.25" customHeight="1">
      <c r="B75" s="262" t="s">
        <v>194</v>
      </c>
      <c r="C75" s="274" t="s">
        <v>11</v>
      </c>
      <c r="D75" s="2"/>
      <c r="E75" s="7">
        <v>0</v>
      </c>
      <c r="F75" s="7">
        <v>0</v>
      </c>
      <c r="G75" s="7">
        <v>0</v>
      </c>
      <c r="H75" s="7">
        <v>0</v>
      </c>
      <c r="I75" s="7">
        <v>0</v>
      </c>
      <c r="J75" s="7">
        <v>0</v>
      </c>
      <c r="L75" s="150">
        <v>0</v>
      </c>
      <c r="M75" s="150">
        <v>0</v>
      </c>
      <c r="N75" s="150">
        <v>0</v>
      </c>
      <c r="O75" s="150">
        <v>0</v>
      </c>
      <c r="P75" s="150">
        <v>0</v>
      </c>
      <c r="Q75" s="150">
        <v>0</v>
      </c>
      <c r="S75" s="167">
        <f>IF(L75=0,"",(E75*1000000)/L75)</f>
      </c>
      <c r="T75" s="167">
        <f>IF(M75=0,"",(F75*1000000)/M75)</f>
      </c>
      <c r="U75" s="167">
        <f>IF(N75=0,"",(G75*1000000)/N75)</f>
      </c>
      <c r="V75" s="167">
        <f>IF(O75=0,"",(H75*1000000)/O75)</f>
      </c>
      <c r="W75" s="167">
        <f>IF(P75=0,"",(I75*1000000)/P75)</f>
      </c>
      <c r="X75" s="167">
        <f>IF(Q75=0,"",(J75*1000000)/Q75)</f>
      </c>
      <c r="Z75" s="84"/>
    </row>
    <row r="76" spans="2:26" ht="13.5" customHeight="1">
      <c r="B76" s="262" t="s">
        <v>10</v>
      </c>
      <c r="C76" s="274" t="s">
        <v>10</v>
      </c>
      <c r="D76" s="2"/>
      <c r="E76" s="7">
        <v>0</v>
      </c>
      <c r="F76" s="7">
        <v>0</v>
      </c>
      <c r="G76" s="7">
        <v>0</v>
      </c>
      <c r="H76" s="7">
        <v>0</v>
      </c>
      <c r="I76" s="7">
        <v>0</v>
      </c>
      <c r="J76" s="7">
        <v>0</v>
      </c>
      <c r="L76" s="129"/>
      <c r="M76" s="129"/>
      <c r="N76" s="129"/>
      <c r="O76" s="129"/>
      <c r="P76" s="129"/>
      <c r="Q76" s="129"/>
      <c r="S76" s="129"/>
      <c r="T76" s="129"/>
      <c r="U76" s="129"/>
      <c r="V76" s="129"/>
      <c r="W76" s="129"/>
      <c r="X76" s="129"/>
      <c r="Z76" s="84"/>
    </row>
    <row r="77" spans="2:26" ht="26.25" customHeight="1">
      <c r="B77" s="262" t="s">
        <v>9</v>
      </c>
      <c r="C77" s="274" t="s">
        <v>9</v>
      </c>
      <c r="D77" s="2"/>
      <c r="E77" s="7">
        <v>0</v>
      </c>
      <c r="F77" s="7">
        <v>0</v>
      </c>
      <c r="G77" s="7">
        <v>0</v>
      </c>
      <c r="H77" s="7">
        <v>0</v>
      </c>
      <c r="I77" s="7">
        <v>0</v>
      </c>
      <c r="J77" s="7">
        <v>0</v>
      </c>
      <c r="L77" s="129"/>
      <c r="M77" s="129"/>
      <c r="N77" s="129"/>
      <c r="O77" s="129"/>
      <c r="P77" s="129"/>
      <c r="Q77" s="129"/>
      <c r="S77" s="129"/>
      <c r="T77" s="129"/>
      <c r="U77" s="129"/>
      <c r="V77" s="129"/>
      <c r="W77" s="129"/>
      <c r="X77" s="129"/>
      <c r="Z77" s="84"/>
    </row>
    <row r="78" spans="2:26" ht="13.5" customHeight="1">
      <c r="B78" s="262" t="s">
        <v>8</v>
      </c>
      <c r="C78" s="274" t="s">
        <v>8</v>
      </c>
      <c r="D78" s="2"/>
      <c r="E78" s="7">
        <v>0</v>
      </c>
      <c r="F78" s="7">
        <v>0</v>
      </c>
      <c r="G78" s="7">
        <v>0</v>
      </c>
      <c r="H78" s="7">
        <v>0</v>
      </c>
      <c r="I78" s="7">
        <v>0</v>
      </c>
      <c r="J78" s="7">
        <v>0</v>
      </c>
      <c r="L78" s="129"/>
      <c r="M78" s="129"/>
      <c r="N78" s="129"/>
      <c r="O78" s="129"/>
      <c r="P78" s="129"/>
      <c r="Q78" s="129"/>
      <c r="S78" s="129"/>
      <c r="T78" s="129"/>
      <c r="U78" s="129"/>
      <c r="V78" s="129"/>
      <c r="W78" s="129"/>
      <c r="X78" s="129"/>
      <c r="Z78" s="84"/>
    </row>
    <row r="79" spans="2:26" ht="12.75" customHeight="1">
      <c r="B79" s="262" t="s">
        <v>7</v>
      </c>
      <c r="C79" s="274" t="s">
        <v>7</v>
      </c>
      <c r="D79" s="2"/>
      <c r="E79" s="7">
        <v>0</v>
      </c>
      <c r="F79" s="7">
        <v>0</v>
      </c>
      <c r="G79" s="7">
        <v>0</v>
      </c>
      <c r="H79" s="7">
        <v>0</v>
      </c>
      <c r="I79" s="7">
        <v>0</v>
      </c>
      <c r="J79" s="7">
        <v>0</v>
      </c>
      <c r="L79" s="129"/>
      <c r="M79" s="129"/>
      <c r="N79" s="129"/>
      <c r="O79" s="129"/>
      <c r="P79" s="129"/>
      <c r="Q79" s="129"/>
      <c r="S79" s="129"/>
      <c r="T79" s="129"/>
      <c r="U79" s="129"/>
      <c r="V79" s="129"/>
      <c r="W79" s="129"/>
      <c r="X79" s="129"/>
      <c r="Z79" s="84"/>
    </row>
    <row r="80" spans="2:26" ht="12.75" customHeight="1">
      <c r="B80" s="262" t="s">
        <v>6</v>
      </c>
      <c r="C80" s="274" t="s">
        <v>6</v>
      </c>
      <c r="D80" s="2"/>
      <c r="E80" s="7">
        <v>0</v>
      </c>
      <c r="F80" s="7">
        <v>0</v>
      </c>
      <c r="G80" s="7">
        <v>0</v>
      </c>
      <c r="H80" s="7">
        <v>0</v>
      </c>
      <c r="I80" s="7">
        <v>0</v>
      </c>
      <c r="J80" s="7">
        <v>0</v>
      </c>
      <c r="L80" s="129"/>
      <c r="M80" s="129"/>
      <c r="N80" s="129"/>
      <c r="O80" s="129"/>
      <c r="P80" s="129"/>
      <c r="Q80" s="129"/>
      <c r="S80" s="129"/>
      <c r="T80" s="129"/>
      <c r="U80" s="129"/>
      <c r="V80" s="129"/>
      <c r="W80" s="129"/>
      <c r="X80" s="129"/>
      <c r="Z80" s="84"/>
    </row>
    <row r="81" spans="2:26" ht="12.75" customHeight="1">
      <c r="B81" s="262" t="s">
        <v>5</v>
      </c>
      <c r="C81" s="274" t="s">
        <v>5</v>
      </c>
      <c r="D81" s="2"/>
      <c r="E81" s="118">
        <f aca="true" t="shared" si="8" ref="E81:J81">SUM(E82:E85)</f>
        <v>0</v>
      </c>
      <c r="F81" s="118">
        <f t="shared" si="8"/>
        <v>0</v>
      </c>
      <c r="G81" s="14">
        <f t="shared" si="8"/>
        <v>0</v>
      </c>
      <c r="H81" s="14">
        <f t="shared" si="8"/>
        <v>0</v>
      </c>
      <c r="I81" s="14">
        <f t="shared" si="8"/>
        <v>0</v>
      </c>
      <c r="J81" s="14">
        <f t="shared" si="8"/>
        <v>0</v>
      </c>
      <c r="L81" s="151">
        <f aca="true" t="shared" si="9" ref="L81:Q81">SUM(L82:L85)</f>
        <v>0</v>
      </c>
      <c r="M81" s="151">
        <f t="shared" si="9"/>
        <v>0</v>
      </c>
      <c r="N81" s="152">
        <f t="shared" si="9"/>
        <v>0</v>
      </c>
      <c r="O81" s="152">
        <f t="shared" si="9"/>
        <v>0</v>
      </c>
      <c r="P81" s="152">
        <f t="shared" si="9"/>
        <v>0</v>
      </c>
      <c r="Q81" s="152">
        <f t="shared" si="9"/>
        <v>0</v>
      </c>
      <c r="S81" s="118">
        <f aca="true" t="shared" si="10" ref="S81:X81">SUM(S82:S85)</f>
        <v>0</v>
      </c>
      <c r="T81" s="118">
        <f t="shared" si="10"/>
        <v>0</v>
      </c>
      <c r="U81" s="14">
        <f t="shared" si="10"/>
        <v>0</v>
      </c>
      <c r="V81" s="14">
        <f t="shared" si="10"/>
        <v>0</v>
      </c>
      <c r="W81" s="14">
        <f t="shared" si="10"/>
        <v>0</v>
      </c>
      <c r="X81" s="14">
        <f t="shared" si="10"/>
        <v>0</v>
      </c>
      <c r="Z81" s="84"/>
    </row>
    <row r="82" spans="2:26" ht="12.75" customHeight="1">
      <c r="B82" s="287"/>
      <c r="C82" s="288"/>
      <c r="D82" s="2"/>
      <c r="E82" s="7">
        <v>0</v>
      </c>
      <c r="F82" s="7">
        <v>0</v>
      </c>
      <c r="G82" s="7">
        <v>0</v>
      </c>
      <c r="H82" s="7">
        <v>0</v>
      </c>
      <c r="I82" s="7">
        <v>0</v>
      </c>
      <c r="J82" s="7">
        <v>0</v>
      </c>
      <c r="L82" s="150">
        <v>0</v>
      </c>
      <c r="M82" s="150">
        <v>0</v>
      </c>
      <c r="N82" s="150">
        <v>0</v>
      </c>
      <c r="O82" s="150">
        <v>0</v>
      </c>
      <c r="P82" s="150">
        <v>0</v>
      </c>
      <c r="Q82" s="150">
        <v>0</v>
      </c>
      <c r="S82" s="7">
        <v>0</v>
      </c>
      <c r="T82" s="7">
        <v>0</v>
      </c>
      <c r="U82" s="7">
        <v>0</v>
      </c>
      <c r="V82" s="7">
        <v>0</v>
      </c>
      <c r="W82" s="7">
        <v>0</v>
      </c>
      <c r="X82" s="7">
        <v>0</v>
      </c>
      <c r="Z82" s="84"/>
    </row>
    <row r="83" spans="2:26" ht="12.75" customHeight="1">
      <c r="B83" s="287"/>
      <c r="C83" s="288"/>
      <c r="D83" s="2"/>
      <c r="E83" s="7">
        <v>0</v>
      </c>
      <c r="F83" s="7">
        <v>0</v>
      </c>
      <c r="G83" s="7">
        <v>0</v>
      </c>
      <c r="H83" s="7">
        <v>0</v>
      </c>
      <c r="I83" s="7">
        <v>0</v>
      </c>
      <c r="J83" s="7">
        <v>0</v>
      </c>
      <c r="L83" s="150">
        <v>0</v>
      </c>
      <c r="M83" s="150">
        <v>0</v>
      </c>
      <c r="N83" s="150">
        <v>0</v>
      </c>
      <c r="O83" s="150">
        <v>0</v>
      </c>
      <c r="P83" s="150">
        <v>0</v>
      </c>
      <c r="Q83" s="150">
        <v>0</v>
      </c>
      <c r="S83" s="7">
        <v>0</v>
      </c>
      <c r="T83" s="7">
        <v>0</v>
      </c>
      <c r="U83" s="7">
        <v>0</v>
      </c>
      <c r="V83" s="7">
        <v>0</v>
      </c>
      <c r="W83" s="7">
        <v>0</v>
      </c>
      <c r="X83" s="7">
        <v>0</v>
      </c>
      <c r="Z83" s="84"/>
    </row>
    <row r="84" spans="2:26" ht="12.75" customHeight="1">
      <c r="B84" s="287"/>
      <c r="C84" s="288"/>
      <c r="D84" s="2"/>
      <c r="E84" s="7">
        <v>0</v>
      </c>
      <c r="F84" s="7">
        <v>0</v>
      </c>
      <c r="G84" s="7">
        <v>0</v>
      </c>
      <c r="H84" s="7">
        <v>0</v>
      </c>
      <c r="I84" s="7">
        <v>0</v>
      </c>
      <c r="J84" s="7">
        <v>0</v>
      </c>
      <c r="L84" s="150">
        <v>0</v>
      </c>
      <c r="M84" s="150">
        <v>0</v>
      </c>
      <c r="N84" s="150">
        <v>0</v>
      </c>
      <c r="O84" s="150">
        <v>0</v>
      </c>
      <c r="P84" s="150">
        <v>0</v>
      </c>
      <c r="Q84" s="150">
        <v>0</v>
      </c>
      <c r="S84" s="7">
        <v>0</v>
      </c>
      <c r="T84" s="7">
        <v>0</v>
      </c>
      <c r="U84" s="7">
        <v>0</v>
      </c>
      <c r="V84" s="7">
        <v>0</v>
      </c>
      <c r="W84" s="7">
        <v>0</v>
      </c>
      <c r="X84" s="7">
        <v>0</v>
      </c>
      <c r="Z84" s="84"/>
    </row>
    <row r="85" spans="2:26" ht="12.75" customHeight="1">
      <c r="B85" s="287"/>
      <c r="C85" s="288"/>
      <c r="D85" s="2"/>
      <c r="E85" s="7">
        <v>0</v>
      </c>
      <c r="F85" s="7">
        <v>0</v>
      </c>
      <c r="G85" s="7">
        <v>0</v>
      </c>
      <c r="H85" s="7">
        <v>0</v>
      </c>
      <c r="I85" s="7">
        <v>0</v>
      </c>
      <c r="J85" s="7">
        <v>0</v>
      </c>
      <c r="L85" s="150">
        <v>0</v>
      </c>
      <c r="M85" s="150">
        <v>0</v>
      </c>
      <c r="N85" s="150">
        <v>0</v>
      </c>
      <c r="O85" s="150">
        <v>0</v>
      </c>
      <c r="P85" s="150">
        <v>0</v>
      </c>
      <c r="Q85" s="150">
        <v>0</v>
      </c>
      <c r="S85" s="7">
        <v>0</v>
      </c>
      <c r="T85" s="7">
        <v>0</v>
      </c>
      <c r="U85" s="7">
        <v>0</v>
      </c>
      <c r="V85" s="7">
        <v>0</v>
      </c>
      <c r="W85" s="7">
        <v>0</v>
      </c>
      <c r="X85" s="7">
        <v>0</v>
      </c>
      <c r="Z85" s="84"/>
    </row>
    <row r="86" spans="2:26" ht="12.75" customHeight="1" thickBot="1">
      <c r="B86" s="264" t="s">
        <v>1</v>
      </c>
      <c r="C86" s="265"/>
      <c r="D86" s="2"/>
      <c r="E86" s="43">
        <f aca="true" t="shared" si="11" ref="E86:J86">SUM(E52:E85)</f>
        <v>0</v>
      </c>
      <c r="F86" s="43">
        <f t="shared" si="11"/>
        <v>0</v>
      </c>
      <c r="G86" s="44">
        <f t="shared" si="11"/>
        <v>0</v>
      </c>
      <c r="H86" s="44">
        <f t="shared" si="11"/>
        <v>0</v>
      </c>
      <c r="I86" s="44">
        <f t="shared" si="11"/>
        <v>0</v>
      </c>
      <c r="J86" s="44">
        <f t="shared" si="11"/>
        <v>0</v>
      </c>
      <c r="L86" s="212">
        <f aca="true" t="shared" si="12" ref="L86:Q86">SUM(L52:L85)</f>
        <v>0</v>
      </c>
      <c r="M86" s="212">
        <f t="shared" si="12"/>
        <v>0</v>
      </c>
      <c r="N86" s="213">
        <f t="shared" si="12"/>
        <v>0</v>
      </c>
      <c r="O86" s="213">
        <f t="shared" si="12"/>
        <v>0</v>
      </c>
      <c r="P86" s="213">
        <f t="shared" si="12"/>
        <v>0</v>
      </c>
      <c r="Q86" s="213">
        <f t="shared" si="12"/>
        <v>0</v>
      </c>
      <c r="S86" s="43">
        <f aca="true" t="shared" si="13" ref="S86:X86">SUM(S52:S85)</f>
        <v>0</v>
      </c>
      <c r="T86" s="43">
        <f t="shared" si="13"/>
        <v>0</v>
      </c>
      <c r="U86" s="44">
        <f t="shared" si="13"/>
        <v>0</v>
      </c>
      <c r="V86" s="44">
        <f t="shared" si="13"/>
        <v>0</v>
      </c>
      <c r="W86" s="44">
        <f t="shared" si="13"/>
        <v>0</v>
      </c>
      <c r="X86" s="44">
        <f t="shared" si="13"/>
        <v>0</v>
      </c>
      <c r="Z86" s="85"/>
    </row>
    <row r="87" ht="12.75" customHeight="1"/>
    <row r="88" ht="12.75" customHeight="1"/>
    <row r="92" ht="13.5" customHeight="1"/>
    <row r="94" ht="13.5" customHeight="1"/>
  </sheetData>
  <sheetProtection/>
  <mergeCells count="80">
    <mergeCell ref="W61:X61"/>
    <mergeCell ref="B64:C64"/>
    <mergeCell ref="B65:C65"/>
    <mergeCell ref="F69:H69"/>
    <mergeCell ref="I69:J69"/>
    <mergeCell ref="M69:O69"/>
    <mergeCell ref="P69:Q69"/>
    <mergeCell ref="T69:V69"/>
    <mergeCell ref="W69:X69"/>
    <mergeCell ref="F61:H61"/>
    <mergeCell ref="I61:J61"/>
    <mergeCell ref="M61:O61"/>
    <mergeCell ref="P61:Q61"/>
    <mergeCell ref="T61:V61"/>
    <mergeCell ref="T9:V9"/>
    <mergeCell ref="W9:X9"/>
    <mergeCell ref="F32:H32"/>
    <mergeCell ref="I32:J32"/>
    <mergeCell ref="M32:O32"/>
    <mergeCell ref="P32:Q32"/>
    <mergeCell ref="T32:V32"/>
    <mergeCell ref="W32:X32"/>
    <mergeCell ref="B16:C16"/>
    <mergeCell ref="F9:H9"/>
    <mergeCell ref="I9:J9"/>
    <mergeCell ref="M9:O9"/>
    <mergeCell ref="P9:Q9"/>
    <mergeCell ref="B10:C10"/>
    <mergeCell ref="B11:C11"/>
    <mergeCell ref="B12:C12"/>
    <mergeCell ref="B13:C13"/>
    <mergeCell ref="B14:C14"/>
    <mergeCell ref="B15:C15"/>
    <mergeCell ref="B17:C17"/>
    <mergeCell ref="B18:C18"/>
    <mergeCell ref="B19:C19"/>
    <mergeCell ref="B20:C20"/>
    <mergeCell ref="B21:C21"/>
    <mergeCell ref="B22:C22"/>
    <mergeCell ref="B33:C33"/>
    <mergeCell ref="B23:C23"/>
    <mergeCell ref="B25:C25"/>
    <mergeCell ref="B26:C26"/>
    <mergeCell ref="B27:C27"/>
    <mergeCell ref="B28:C28"/>
    <mergeCell ref="B34:C34"/>
    <mergeCell ref="B35:C35"/>
    <mergeCell ref="B36:C36"/>
    <mergeCell ref="F50:H50"/>
    <mergeCell ref="I50:J50"/>
    <mergeCell ref="P50:Q50"/>
    <mergeCell ref="T50:V50"/>
    <mergeCell ref="W50:X50"/>
    <mergeCell ref="B51:C51"/>
    <mergeCell ref="B52:C52"/>
    <mergeCell ref="B53:C53"/>
    <mergeCell ref="M50:O50"/>
    <mergeCell ref="B54:C54"/>
    <mergeCell ref="B55:C55"/>
    <mergeCell ref="B56:C56"/>
    <mergeCell ref="B57:C57"/>
    <mergeCell ref="B62:C62"/>
    <mergeCell ref="B63:C63"/>
    <mergeCell ref="B70:C70"/>
    <mergeCell ref="B71:C71"/>
    <mergeCell ref="B72:C72"/>
    <mergeCell ref="B73:C73"/>
    <mergeCell ref="B74:C74"/>
    <mergeCell ref="B75:C75"/>
    <mergeCell ref="B86:C86"/>
    <mergeCell ref="B76:C76"/>
    <mergeCell ref="B77:C77"/>
    <mergeCell ref="B85:C85"/>
    <mergeCell ref="B78:C78"/>
    <mergeCell ref="B79:C79"/>
    <mergeCell ref="B80:C80"/>
    <mergeCell ref="B81:C81"/>
    <mergeCell ref="B82:C82"/>
    <mergeCell ref="B83:C83"/>
    <mergeCell ref="B84:C84"/>
  </mergeCells>
  <dataValidations count="1">
    <dataValidation type="list" allowBlank="1" showInputMessage="1" showErrorMessage="1" sqref="B5">
      <formula1>"Major urban, Large urban, Other urban, Significant rural, Rural  50, Rural 80"</formula1>
    </dataValidation>
  </dataValidations>
  <printOptions/>
  <pageMargins left="0.15748031496062992" right="0.15748031496062992" top="0.7480314960629921" bottom="0.7480314960629921" header="0.31496062992125984" footer="0.31496062992125984"/>
  <pageSetup horizontalDpi="600" verticalDpi="600" orientation="landscape" paperSize="8" scale="38" r:id="rId1"/>
</worksheet>
</file>

<file path=xl/worksheets/sheet11.xml><?xml version="1.0" encoding="utf-8"?>
<worksheet xmlns="http://schemas.openxmlformats.org/spreadsheetml/2006/main" xmlns:r="http://schemas.openxmlformats.org/officeDocument/2006/relationships">
  <dimension ref="A1:AJ86"/>
  <sheetViews>
    <sheetView zoomScale="70" zoomScaleNormal="70" zoomScaleSheetLayoutView="40" zoomScalePageLayoutView="0" workbookViewId="0" topLeftCell="A1">
      <selection activeCell="A1" sqref="A1"/>
    </sheetView>
  </sheetViews>
  <sheetFormatPr defaultColWidth="9.00390625" defaultRowHeight="12.75"/>
  <cols>
    <col min="1" max="1" width="15.125" style="1" customWidth="1"/>
    <col min="2" max="2" width="15.25390625" style="3" customWidth="1"/>
    <col min="3" max="3" width="60.25390625" style="3" customWidth="1"/>
    <col min="4" max="5" width="14.75390625" style="3" customWidth="1"/>
    <col min="6" max="10" width="16.00390625" style="2" customWidth="1"/>
    <col min="11" max="12" width="11.875" style="2" customWidth="1"/>
    <col min="13" max="17" width="16.00390625" style="2" customWidth="1"/>
    <col min="18" max="19" width="11.875" style="2" customWidth="1"/>
    <col min="20" max="24" width="16.00390625" style="2" customWidth="1"/>
    <col min="25" max="25" width="11.875" style="2" customWidth="1"/>
    <col min="26" max="26" width="95.25390625" style="82" customWidth="1"/>
    <col min="27" max="16384" width="9.00390625" style="1" customWidth="1"/>
  </cols>
  <sheetData>
    <row r="1" spans="1:26" s="173" customFormat="1" ht="25.5" customHeight="1">
      <c r="A1" s="189" t="s">
        <v>229</v>
      </c>
      <c r="B1" s="178"/>
      <c r="C1" s="178"/>
      <c r="D1" s="178"/>
      <c r="E1" s="178"/>
      <c r="F1" s="178"/>
      <c r="G1" s="178"/>
      <c r="H1" s="178"/>
      <c r="I1" s="178"/>
      <c r="J1" s="178"/>
      <c r="K1" s="178"/>
      <c r="L1" s="178"/>
      <c r="M1" s="178"/>
      <c r="N1" s="178"/>
      <c r="O1" s="178"/>
      <c r="P1" s="178"/>
      <c r="Q1" s="178"/>
      <c r="R1" s="178"/>
      <c r="S1" s="178"/>
      <c r="T1" s="178"/>
      <c r="U1" s="178"/>
      <c r="V1" s="178"/>
      <c r="W1" s="178"/>
      <c r="X1" s="178"/>
      <c r="Y1" s="178"/>
      <c r="Z1" s="107"/>
    </row>
    <row r="2" spans="1:26" ht="25.5" customHeight="1" thickBot="1">
      <c r="A2" s="190" t="str">
        <f>'Costs - existing LAs'!$A$2</f>
        <v>Enter GDN name</v>
      </c>
      <c r="B2" s="179"/>
      <c r="C2" s="179"/>
      <c r="D2" s="179"/>
      <c r="E2" s="179"/>
      <c r="F2" s="179"/>
      <c r="G2" s="179"/>
      <c r="H2" s="179"/>
      <c r="I2" s="179"/>
      <c r="J2" s="179"/>
      <c r="K2" s="179"/>
      <c r="L2" s="179"/>
      <c r="M2" s="179"/>
      <c r="N2" s="179"/>
      <c r="O2" s="179"/>
      <c r="P2" s="179"/>
      <c r="Q2" s="179"/>
      <c r="R2" s="179"/>
      <c r="S2" s="179"/>
      <c r="T2" s="179"/>
      <c r="U2" s="179"/>
      <c r="V2" s="179"/>
      <c r="W2" s="179"/>
      <c r="X2" s="179"/>
      <c r="Y2" s="179"/>
      <c r="Z2" s="108"/>
    </row>
    <row r="3" spans="1:26" ht="25.5" customHeight="1" thickBot="1">
      <c r="A3" s="225" t="s">
        <v>241</v>
      </c>
      <c r="B3" s="1"/>
      <c r="C3" s="1"/>
      <c r="D3" s="1"/>
      <c r="E3" s="1"/>
      <c r="F3" s="1"/>
      <c r="G3" s="1"/>
      <c r="H3" s="1"/>
      <c r="I3" s="1"/>
      <c r="J3" s="1"/>
      <c r="K3" s="1"/>
      <c r="L3" s="1"/>
      <c r="M3" s="1"/>
      <c r="N3" s="1"/>
      <c r="O3" s="1"/>
      <c r="P3" s="1"/>
      <c r="Q3" s="1"/>
      <c r="R3" s="1"/>
      <c r="S3" s="1"/>
      <c r="T3" s="1"/>
      <c r="U3" s="1"/>
      <c r="V3" s="1"/>
      <c r="W3" s="1"/>
      <c r="X3" s="1"/>
      <c r="Y3" s="1"/>
      <c r="Z3" s="1"/>
    </row>
    <row r="4" spans="1:26" ht="25.5" customHeight="1">
      <c r="A4" s="198" t="s">
        <v>124</v>
      </c>
      <c r="B4" s="174"/>
      <c r="C4" s="1"/>
      <c r="D4" s="1"/>
      <c r="E4" s="1"/>
      <c r="F4" s="1"/>
      <c r="G4" s="1"/>
      <c r="H4" s="1"/>
      <c r="I4" s="1"/>
      <c r="J4" s="1"/>
      <c r="K4" s="1"/>
      <c r="L4" s="1"/>
      <c r="M4" s="1"/>
      <c r="N4" s="1"/>
      <c r="O4" s="1"/>
      <c r="P4" s="1"/>
      <c r="Q4" s="1"/>
      <c r="R4" s="1"/>
      <c r="S4" s="1"/>
      <c r="T4" s="1"/>
      <c r="U4" s="1"/>
      <c r="V4" s="1"/>
      <c r="W4" s="1"/>
      <c r="X4" s="1"/>
      <c r="Y4" s="1"/>
      <c r="Z4" s="1"/>
    </row>
    <row r="5" spans="1:26" ht="25.5" customHeight="1">
      <c r="A5" s="199" t="s">
        <v>230</v>
      </c>
      <c r="B5" s="175"/>
      <c r="C5" s="1"/>
      <c r="D5" s="1"/>
      <c r="E5" s="1"/>
      <c r="F5" s="1"/>
      <c r="G5" s="1"/>
      <c r="H5" s="1"/>
      <c r="I5" s="1"/>
      <c r="J5" s="1"/>
      <c r="K5" s="1"/>
      <c r="L5" s="1"/>
      <c r="M5" s="1"/>
      <c r="N5" s="1"/>
      <c r="O5" s="1"/>
      <c r="P5" s="1"/>
      <c r="Q5" s="1"/>
      <c r="R5" s="1"/>
      <c r="S5" s="1"/>
      <c r="T5" s="1"/>
      <c r="U5" s="1"/>
      <c r="V5" s="1"/>
      <c r="W5" s="1"/>
      <c r="X5" s="1"/>
      <c r="Y5" s="1"/>
      <c r="Z5" s="1"/>
    </row>
    <row r="6" spans="1:26" ht="25.5" customHeight="1">
      <c r="A6" s="199" t="s">
        <v>125</v>
      </c>
      <c r="B6" s="176"/>
      <c r="C6" s="1"/>
      <c r="D6" s="1"/>
      <c r="E6" s="1"/>
      <c r="F6" s="1"/>
      <c r="G6" s="1"/>
      <c r="H6" s="1"/>
      <c r="I6" s="1"/>
      <c r="J6" s="1"/>
      <c r="K6" s="1"/>
      <c r="L6" s="1"/>
      <c r="M6" s="1"/>
      <c r="N6" s="1"/>
      <c r="O6" s="1"/>
      <c r="P6" s="1"/>
      <c r="Q6" s="1"/>
      <c r="R6" s="1"/>
      <c r="S6" s="1"/>
      <c r="T6" s="1"/>
      <c r="U6" s="1"/>
      <c r="V6" s="1"/>
      <c r="W6" s="1"/>
      <c r="X6" s="1"/>
      <c r="Y6" s="1"/>
      <c r="Z6" s="1"/>
    </row>
    <row r="7" spans="1:26" ht="25.5" customHeight="1" thickBot="1">
      <c r="A7" s="200" t="s">
        <v>126</v>
      </c>
      <c r="B7" s="177"/>
      <c r="C7" s="1"/>
      <c r="D7" s="1"/>
      <c r="E7" s="1"/>
      <c r="F7" s="1"/>
      <c r="G7" s="1"/>
      <c r="H7" s="1"/>
      <c r="I7" s="1"/>
      <c r="J7" s="1"/>
      <c r="K7" s="1"/>
      <c r="L7" s="1"/>
      <c r="M7" s="1"/>
      <c r="N7" s="1"/>
      <c r="O7" s="1"/>
      <c r="P7" s="1"/>
      <c r="Q7" s="1"/>
      <c r="R7" s="1"/>
      <c r="S7" s="1"/>
      <c r="T7" s="1"/>
      <c r="U7" s="1"/>
      <c r="V7" s="1"/>
      <c r="W7" s="1"/>
      <c r="X7" s="1"/>
      <c r="Y7" s="1"/>
      <c r="Z7" s="1"/>
    </row>
    <row r="8" ht="13.5" thickBot="1"/>
    <row r="9" spans="5:26" s="3" customFormat="1" ht="30.75" customHeight="1" thickBot="1">
      <c r="E9" s="183" t="s">
        <v>224</v>
      </c>
      <c r="F9" s="275" t="s">
        <v>121</v>
      </c>
      <c r="G9" s="252"/>
      <c r="H9" s="253"/>
      <c r="I9" s="252" t="s">
        <v>120</v>
      </c>
      <c r="J9" s="253"/>
      <c r="L9" s="183" t="s">
        <v>225</v>
      </c>
      <c r="M9" s="275" t="s">
        <v>174</v>
      </c>
      <c r="N9" s="252"/>
      <c r="O9" s="253"/>
      <c r="P9" s="252" t="s">
        <v>175</v>
      </c>
      <c r="Q9" s="253"/>
      <c r="S9" s="183" t="s">
        <v>226</v>
      </c>
      <c r="T9" s="275" t="s">
        <v>180</v>
      </c>
      <c r="U9" s="252"/>
      <c r="V9" s="253"/>
      <c r="W9" s="252" t="s">
        <v>181</v>
      </c>
      <c r="X9" s="253"/>
      <c r="Z9" s="83" t="s">
        <v>106</v>
      </c>
    </row>
    <row r="10" spans="2:36" ht="13.5" customHeight="1" thickBot="1">
      <c r="B10" s="258" t="s">
        <v>97</v>
      </c>
      <c r="C10" s="259"/>
      <c r="D10" s="1"/>
      <c r="E10" s="184" t="s">
        <v>205</v>
      </c>
      <c r="F10" s="16" t="s">
        <v>24</v>
      </c>
      <c r="G10" s="16" t="s">
        <v>23</v>
      </c>
      <c r="H10" s="16" t="s">
        <v>22</v>
      </c>
      <c r="I10" s="16" t="s">
        <v>21</v>
      </c>
      <c r="J10" s="15" t="s">
        <v>20</v>
      </c>
      <c r="K10" s="1"/>
      <c r="L10" s="184" t="s">
        <v>205</v>
      </c>
      <c r="M10" s="16" t="s">
        <v>24</v>
      </c>
      <c r="N10" s="16" t="s">
        <v>23</v>
      </c>
      <c r="O10" s="16" t="s">
        <v>22</v>
      </c>
      <c r="P10" s="16" t="s">
        <v>21</v>
      </c>
      <c r="Q10" s="15" t="s">
        <v>20</v>
      </c>
      <c r="R10" s="1"/>
      <c r="S10" s="184" t="s">
        <v>205</v>
      </c>
      <c r="T10" s="16" t="s">
        <v>24</v>
      </c>
      <c r="U10" s="16" t="s">
        <v>23</v>
      </c>
      <c r="V10" s="16" t="s">
        <v>22</v>
      </c>
      <c r="W10" s="16" t="s">
        <v>21</v>
      </c>
      <c r="X10" s="15" t="s">
        <v>20</v>
      </c>
      <c r="Y10" s="1"/>
      <c r="Z10" s="84"/>
      <c r="AE10" s="39"/>
      <c r="AF10" s="39"/>
      <c r="AG10" s="39"/>
      <c r="AH10" s="39"/>
      <c r="AI10" s="39"/>
      <c r="AJ10" s="39"/>
    </row>
    <row r="11" spans="2:36" ht="13.5" customHeight="1">
      <c r="B11" s="291" t="s">
        <v>179</v>
      </c>
      <c r="C11" s="292"/>
      <c r="D11" s="1"/>
      <c r="E11" s="121"/>
      <c r="F11" s="121"/>
      <c r="G11" s="121"/>
      <c r="H11" s="121"/>
      <c r="I11" s="121"/>
      <c r="J11" s="121"/>
      <c r="K11" s="1"/>
      <c r="L11" s="24">
        <v>0</v>
      </c>
      <c r="M11" s="24">
        <v>0</v>
      </c>
      <c r="N11" s="24">
        <v>0</v>
      </c>
      <c r="O11" s="24">
        <v>0</v>
      </c>
      <c r="P11" s="24">
        <v>0</v>
      </c>
      <c r="Q11" s="24">
        <v>0</v>
      </c>
      <c r="R11" s="1"/>
      <c r="S11" s="121"/>
      <c r="T11" s="121"/>
      <c r="U11" s="121"/>
      <c r="V11" s="121"/>
      <c r="W11" s="121"/>
      <c r="X11" s="121"/>
      <c r="Y11" s="1"/>
      <c r="Z11" s="84"/>
      <c r="AE11" s="39"/>
      <c r="AF11" s="39"/>
      <c r="AG11" s="39"/>
      <c r="AH11" s="39"/>
      <c r="AI11" s="39"/>
      <c r="AJ11" s="39"/>
    </row>
    <row r="12" spans="2:36" ht="12.75" customHeight="1">
      <c r="B12" s="254" t="s">
        <v>153</v>
      </c>
      <c r="C12" s="255"/>
      <c r="D12" s="1"/>
      <c r="E12" s="121"/>
      <c r="F12" s="121"/>
      <c r="G12" s="121"/>
      <c r="H12" s="121"/>
      <c r="I12" s="121"/>
      <c r="J12" s="121"/>
      <c r="K12" s="1"/>
      <c r="L12" s="124">
        <f>L13+L14</f>
        <v>0</v>
      </c>
      <c r="M12" s="124">
        <f>M13+M14</f>
        <v>0</v>
      </c>
      <c r="N12" s="124">
        <f>N13+N14</f>
        <v>0</v>
      </c>
      <c r="O12" s="124">
        <f>O13+O14</f>
        <v>0</v>
      </c>
      <c r="P12" s="124">
        <f>P13+P14</f>
        <v>0</v>
      </c>
      <c r="Q12" s="124">
        <f>Q13+Q14</f>
        <v>0</v>
      </c>
      <c r="R12" s="1"/>
      <c r="S12" s="129"/>
      <c r="T12" s="129"/>
      <c r="U12" s="129"/>
      <c r="V12" s="129"/>
      <c r="W12" s="129"/>
      <c r="X12" s="129"/>
      <c r="Y12" s="1"/>
      <c r="Z12" s="84"/>
      <c r="AE12" s="39"/>
      <c r="AF12" s="39"/>
      <c r="AG12" s="39"/>
      <c r="AH12" s="39"/>
      <c r="AI12" s="39"/>
      <c r="AJ12" s="39"/>
    </row>
    <row r="13" spans="2:36" ht="12.75" customHeight="1">
      <c r="B13" s="256" t="s">
        <v>154</v>
      </c>
      <c r="C13" s="257"/>
      <c r="D13" s="1"/>
      <c r="E13" s="121"/>
      <c r="F13" s="121"/>
      <c r="G13" s="121"/>
      <c r="H13" s="121"/>
      <c r="I13" s="121"/>
      <c r="J13" s="121"/>
      <c r="K13" s="1"/>
      <c r="L13" s="24">
        <v>0</v>
      </c>
      <c r="M13" s="24">
        <v>0</v>
      </c>
      <c r="N13" s="24">
        <v>0</v>
      </c>
      <c r="O13" s="24">
        <v>0</v>
      </c>
      <c r="P13" s="24">
        <v>0</v>
      </c>
      <c r="Q13" s="24">
        <v>0</v>
      </c>
      <c r="R13" s="1"/>
      <c r="S13" s="121"/>
      <c r="T13" s="121"/>
      <c r="U13" s="121"/>
      <c r="V13" s="121"/>
      <c r="W13" s="121"/>
      <c r="X13" s="121"/>
      <c r="Y13" s="1"/>
      <c r="Z13" s="84"/>
      <c r="AE13" s="39"/>
      <c r="AF13" s="39"/>
      <c r="AG13" s="39"/>
      <c r="AH13" s="39"/>
      <c r="AI13" s="39"/>
      <c r="AJ13" s="39"/>
    </row>
    <row r="14" spans="2:36" ht="13.5" customHeight="1" thickBot="1">
      <c r="B14" s="323" t="s">
        <v>155</v>
      </c>
      <c r="C14" s="324"/>
      <c r="D14" s="1"/>
      <c r="E14" s="123"/>
      <c r="F14" s="123"/>
      <c r="G14" s="123"/>
      <c r="H14" s="123"/>
      <c r="I14" s="123"/>
      <c r="J14" s="123"/>
      <c r="K14" s="1"/>
      <c r="L14" s="28">
        <v>0</v>
      </c>
      <c r="M14" s="28">
        <v>0</v>
      </c>
      <c r="N14" s="28">
        <v>0</v>
      </c>
      <c r="O14" s="28">
        <v>0</v>
      </c>
      <c r="P14" s="28">
        <v>0</v>
      </c>
      <c r="Q14" s="28">
        <v>0</v>
      </c>
      <c r="R14" s="1"/>
      <c r="S14" s="123"/>
      <c r="T14" s="123"/>
      <c r="U14" s="123"/>
      <c r="V14" s="123"/>
      <c r="W14" s="123"/>
      <c r="X14" s="123"/>
      <c r="Y14" s="1"/>
      <c r="Z14" s="84"/>
      <c r="AE14" s="39"/>
      <c r="AF14" s="39"/>
      <c r="AG14" s="39"/>
      <c r="AH14" s="39"/>
      <c r="AI14" s="39"/>
      <c r="AJ14" s="39"/>
    </row>
    <row r="15" spans="2:36" ht="13.5" thickBot="1">
      <c r="B15" s="325"/>
      <c r="C15" s="294"/>
      <c r="D15" s="1"/>
      <c r="E15" s="112"/>
      <c r="F15" s="112"/>
      <c r="G15" s="46"/>
      <c r="H15" s="46"/>
      <c r="I15" s="46"/>
      <c r="J15" s="45"/>
      <c r="K15" s="1"/>
      <c r="L15" s="112"/>
      <c r="M15" s="112"/>
      <c r="N15" s="46"/>
      <c r="O15" s="46"/>
      <c r="P15" s="46"/>
      <c r="Q15" s="45"/>
      <c r="R15" s="1"/>
      <c r="S15" s="112"/>
      <c r="T15" s="112"/>
      <c r="U15" s="46"/>
      <c r="V15" s="46"/>
      <c r="W15" s="46"/>
      <c r="X15" s="45"/>
      <c r="Y15" s="1"/>
      <c r="Z15" s="84"/>
      <c r="AE15" s="39"/>
      <c r="AF15" s="39"/>
      <c r="AG15" s="39"/>
      <c r="AH15" s="39"/>
      <c r="AI15" s="39"/>
      <c r="AJ15" s="39"/>
    </row>
    <row r="16" spans="2:36" ht="12.75" customHeight="1">
      <c r="B16" s="321" t="s">
        <v>177</v>
      </c>
      <c r="C16" s="322"/>
      <c r="D16" s="1"/>
      <c r="E16" s="122"/>
      <c r="F16" s="122"/>
      <c r="G16" s="122"/>
      <c r="H16" s="122"/>
      <c r="I16" s="122"/>
      <c r="J16" s="122"/>
      <c r="K16" s="1"/>
      <c r="L16" s="34">
        <v>0</v>
      </c>
      <c r="M16" s="34">
        <v>0</v>
      </c>
      <c r="N16" s="34">
        <v>0</v>
      </c>
      <c r="O16" s="34">
        <v>0</v>
      </c>
      <c r="P16" s="34">
        <v>0</v>
      </c>
      <c r="Q16" s="34">
        <v>0</v>
      </c>
      <c r="R16" s="1"/>
      <c r="S16" s="122"/>
      <c r="T16" s="122"/>
      <c r="U16" s="122"/>
      <c r="V16" s="122"/>
      <c r="W16" s="122"/>
      <c r="X16" s="122"/>
      <c r="Y16" s="1"/>
      <c r="Z16" s="84"/>
      <c r="AE16" s="39"/>
      <c r="AF16" s="39"/>
      <c r="AG16" s="39"/>
      <c r="AH16" s="39"/>
      <c r="AI16" s="39"/>
      <c r="AJ16" s="39"/>
    </row>
    <row r="17" spans="2:36" ht="12.75" customHeight="1">
      <c r="B17" s="250" t="s">
        <v>213</v>
      </c>
      <c r="C17" s="251"/>
      <c r="D17" s="1"/>
      <c r="E17" s="121"/>
      <c r="F17" s="121"/>
      <c r="G17" s="121"/>
      <c r="H17" s="121"/>
      <c r="I17" s="121"/>
      <c r="J17" s="121"/>
      <c r="K17" s="1"/>
      <c r="L17" s="24">
        <v>0</v>
      </c>
      <c r="M17" s="24">
        <v>0</v>
      </c>
      <c r="N17" s="24">
        <v>0</v>
      </c>
      <c r="O17" s="24">
        <v>0</v>
      </c>
      <c r="P17" s="24">
        <v>0</v>
      </c>
      <c r="Q17" s="24">
        <v>0</v>
      </c>
      <c r="R17" s="1"/>
      <c r="S17" s="121"/>
      <c r="T17" s="121"/>
      <c r="U17" s="121"/>
      <c r="V17" s="121"/>
      <c r="W17" s="121"/>
      <c r="X17" s="121"/>
      <c r="Y17" s="1"/>
      <c r="Z17" s="84"/>
      <c r="AE17" s="39"/>
      <c r="AF17" s="39"/>
      <c r="AG17" s="39"/>
      <c r="AH17" s="39"/>
      <c r="AI17" s="39"/>
      <c r="AJ17" s="39"/>
    </row>
    <row r="18" spans="2:36" ht="12.75" customHeight="1">
      <c r="B18" s="250" t="s">
        <v>215</v>
      </c>
      <c r="C18" s="251"/>
      <c r="D18" s="1"/>
      <c r="E18" s="121"/>
      <c r="F18" s="121"/>
      <c r="G18" s="121"/>
      <c r="H18" s="121"/>
      <c r="I18" s="121"/>
      <c r="J18" s="121"/>
      <c r="K18" s="1"/>
      <c r="L18" s="24">
        <v>0</v>
      </c>
      <c r="M18" s="24">
        <v>0</v>
      </c>
      <c r="N18" s="24">
        <v>0</v>
      </c>
      <c r="O18" s="24">
        <v>0</v>
      </c>
      <c r="P18" s="24">
        <v>0</v>
      </c>
      <c r="Q18" s="24">
        <v>0</v>
      </c>
      <c r="R18" s="1"/>
      <c r="S18" s="121"/>
      <c r="T18" s="121"/>
      <c r="U18" s="121"/>
      <c r="V18" s="121"/>
      <c r="W18" s="121"/>
      <c r="X18" s="121"/>
      <c r="Y18" s="1"/>
      <c r="Z18" s="84"/>
      <c r="AE18" s="39"/>
      <c r="AF18" s="39"/>
      <c r="AG18" s="39"/>
      <c r="AH18" s="39"/>
      <c r="AI18" s="39"/>
      <c r="AJ18" s="39"/>
    </row>
    <row r="19" spans="2:36" ht="12.75" customHeight="1">
      <c r="B19" s="250" t="s">
        <v>214</v>
      </c>
      <c r="C19" s="251"/>
      <c r="D19" s="1"/>
      <c r="E19" s="121"/>
      <c r="F19" s="121"/>
      <c r="G19" s="121"/>
      <c r="H19" s="121"/>
      <c r="I19" s="121"/>
      <c r="J19" s="121"/>
      <c r="K19" s="1"/>
      <c r="L19" s="24">
        <v>0</v>
      </c>
      <c r="M19" s="24">
        <v>0</v>
      </c>
      <c r="N19" s="24">
        <v>0</v>
      </c>
      <c r="O19" s="24">
        <v>0</v>
      </c>
      <c r="P19" s="24">
        <v>0</v>
      </c>
      <c r="Q19" s="24">
        <v>0</v>
      </c>
      <c r="R19" s="1"/>
      <c r="S19" s="121"/>
      <c r="T19" s="121"/>
      <c r="U19" s="121"/>
      <c r="V19" s="121"/>
      <c r="W19" s="121"/>
      <c r="X19" s="121"/>
      <c r="Y19" s="1"/>
      <c r="Z19" s="84"/>
      <c r="AE19" s="39"/>
      <c r="AF19" s="39"/>
      <c r="AG19" s="39"/>
      <c r="AH19" s="39"/>
      <c r="AI19" s="39"/>
      <c r="AJ19" s="39"/>
    </row>
    <row r="20" spans="2:36" ht="12.75" customHeight="1">
      <c r="B20" s="250" t="s">
        <v>178</v>
      </c>
      <c r="C20" s="251"/>
      <c r="D20" s="1"/>
      <c r="E20" s="121"/>
      <c r="F20" s="121"/>
      <c r="G20" s="121"/>
      <c r="H20" s="121"/>
      <c r="I20" s="121"/>
      <c r="J20" s="121"/>
      <c r="K20" s="1"/>
      <c r="L20" s="24">
        <v>0</v>
      </c>
      <c r="M20" s="24">
        <v>0</v>
      </c>
      <c r="N20" s="24">
        <v>0</v>
      </c>
      <c r="O20" s="24">
        <v>0</v>
      </c>
      <c r="P20" s="24">
        <v>0</v>
      </c>
      <c r="Q20" s="24">
        <v>0</v>
      </c>
      <c r="R20" s="1"/>
      <c r="S20" s="121"/>
      <c r="T20" s="121"/>
      <c r="U20" s="121"/>
      <c r="V20" s="121"/>
      <c r="W20" s="121"/>
      <c r="X20" s="121"/>
      <c r="Y20" s="1"/>
      <c r="Z20" s="84"/>
      <c r="AE20" s="39"/>
      <c r="AF20" s="39"/>
      <c r="AG20" s="39"/>
      <c r="AH20" s="39"/>
      <c r="AI20" s="39"/>
      <c r="AJ20" s="39"/>
    </row>
    <row r="21" spans="2:36" ht="12.75" customHeight="1">
      <c r="B21" s="250" t="s">
        <v>176</v>
      </c>
      <c r="C21" s="251"/>
      <c r="D21" s="1"/>
      <c r="E21" s="121"/>
      <c r="F21" s="121"/>
      <c r="G21" s="121"/>
      <c r="H21" s="121"/>
      <c r="I21" s="121"/>
      <c r="J21" s="121"/>
      <c r="K21" s="1"/>
      <c r="L21" s="24">
        <v>0</v>
      </c>
      <c r="M21" s="24">
        <v>0</v>
      </c>
      <c r="N21" s="24">
        <v>0</v>
      </c>
      <c r="O21" s="24">
        <v>0</v>
      </c>
      <c r="P21" s="24">
        <v>0</v>
      </c>
      <c r="Q21" s="24">
        <v>0</v>
      </c>
      <c r="R21" s="1"/>
      <c r="S21" s="121"/>
      <c r="T21" s="121"/>
      <c r="U21" s="121"/>
      <c r="V21" s="121"/>
      <c r="W21" s="121"/>
      <c r="X21" s="121"/>
      <c r="Y21" s="1"/>
      <c r="Z21" s="84"/>
      <c r="AE21" s="39"/>
      <c r="AF21" s="39"/>
      <c r="AG21" s="39"/>
      <c r="AH21" s="39"/>
      <c r="AI21" s="39"/>
      <c r="AJ21" s="39"/>
    </row>
    <row r="22" spans="2:36" ht="12.75" customHeight="1">
      <c r="B22" s="250" t="s">
        <v>211</v>
      </c>
      <c r="C22" s="251"/>
      <c r="D22" s="1"/>
      <c r="E22" s="121"/>
      <c r="F22" s="121"/>
      <c r="G22" s="121"/>
      <c r="H22" s="121"/>
      <c r="I22" s="121"/>
      <c r="J22" s="121"/>
      <c r="K22" s="1"/>
      <c r="L22" s="24">
        <v>0</v>
      </c>
      <c r="M22" s="24">
        <v>0</v>
      </c>
      <c r="N22" s="24">
        <v>0</v>
      </c>
      <c r="O22" s="24">
        <v>0</v>
      </c>
      <c r="P22" s="24">
        <v>0</v>
      </c>
      <c r="Q22" s="24">
        <v>0</v>
      </c>
      <c r="R22" s="1"/>
      <c r="S22" s="121"/>
      <c r="T22" s="121"/>
      <c r="U22" s="121"/>
      <c r="V22" s="121"/>
      <c r="W22" s="121"/>
      <c r="X22" s="121"/>
      <c r="Y22" s="1"/>
      <c r="Z22" s="84"/>
      <c r="AE22" s="39"/>
      <c r="AF22" s="39"/>
      <c r="AG22" s="39"/>
      <c r="AH22" s="39"/>
      <c r="AI22" s="39"/>
      <c r="AJ22" s="39"/>
    </row>
    <row r="23" spans="2:36" ht="12.75" customHeight="1" thickBot="1">
      <c r="B23" s="250" t="s">
        <v>212</v>
      </c>
      <c r="C23" s="251"/>
      <c r="D23" s="1"/>
      <c r="E23" s="121"/>
      <c r="F23" s="121"/>
      <c r="G23" s="121"/>
      <c r="H23" s="121"/>
      <c r="I23" s="121"/>
      <c r="J23" s="121"/>
      <c r="K23" s="1"/>
      <c r="L23" s="24">
        <v>0</v>
      </c>
      <c r="M23" s="24">
        <v>0</v>
      </c>
      <c r="N23" s="24">
        <v>0</v>
      </c>
      <c r="O23" s="24">
        <v>0</v>
      </c>
      <c r="P23" s="24">
        <v>0</v>
      </c>
      <c r="Q23" s="24">
        <v>0</v>
      </c>
      <c r="R23" s="1"/>
      <c r="S23" s="121"/>
      <c r="T23" s="121"/>
      <c r="U23" s="121"/>
      <c r="V23" s="121"/>
      <c r="W23" s="121"/>
      <c r="X23" s="121"/>
      <c r="Y23" s="1"/>
      <c r="Z23" s="84"/>
      <c r="AE23" s="39"/>
      <c r="AF23" s="39"/>
      <c r="AG23" s="39"/>
      <c r="AH23" s="39"/>
      <c r="AI23" s="39"/>
      <c r="AJ23" s="39"/>
    </row>
    <row r="24" spans="2:36" ht="13.5" thickBot="1">
      <c r="B24" s="12"/>
      <c r="C24" s="120"/>
      <c r="D24" s="1"/>
      <c r="E24" s="112"/>
      <c r="F24" s="112"/>
      <c r="G24" s="46"/>
      <c r="H24" s="46"/>
      <c r="I24" s="46"/>
      <c r="J24" s="45"/>
      <c r="K24" s="1"/>
      <c r="L24" s="112"/>
      <c r="M24" s="112"/>
      <c r="N24" s="46"/>
      <c r="O24" s="46"/>
      <c r="P24" s="46"/>
      <c r="Q24" s="45"/>
      <c r="R24" s="1"/>
      <c r="S24" s="112"/>
      <c r="T24" s="112"/>
      <c r="U24" s="46"/>
      <c r="V24" s="46"/>
      <c r="W24" s="46"/>
      <c r="X24" s="45"/>
      <c r="Y24" s="1"/>
      <c r="Z24" s="84"/>
      <c r="AE24" s="39"/>
      <c r="AF24" s="39"/>
      <c r="AG24" s="39"/>
      <c r="AH24" s="39"/>
      <c r="AI24" s="39"/>
      <c r="AJ24" s="39"/>
    </row>
    <row r="25" spans="2:36" ht="12.75" customHeight="1">
      <c r="B25" s="248" t="s">
        <v>96</v>
      </c>
      <c r="C25" s="249"/>
      <c r="D25" s="1"/>
      <c r="E25" s="18">
        <v>0</v>
      </c>
      <c r="F25" s="18">
        <v>0</v>
      </c>
      <c r="G25" s="18">
        <v>0</v>
      </c>
      <c r="H25" s="18">
        <v>0</v>
      </c>
      <c r="I25" s="18">
        <v>0</v>
      </c>
      <c r="J25" s="18">
        <v>0</v>
      </c>
      <c r="K25" s="1"/>
      <c r="L25" s="127"/>
      <c r="M25" s="127"/>
      <c r="N25" s="127"/>
      <c r="O25" s="127"/>
      <c r="P25" s="127"/>
      <c r="Q25" s="127"/>
      <c r="R25" s="1"/>
      <c r="S25" s="127"/>
      <c r="T25" s="127"/>
      <c r="U25" s="127"/>
      <c r="V25" s="127"/>
      <c r="W25" s="127"/>
      <c r="X25" s="127"/>
      <c r="Y25" s="1"/>
      <c r="Z25" s="84"/>
      <c r="AE25" s="39"/>
      <c r="AF25" s="39"/>
      <c r="AG25" s="39"/>
      <c r="AH25" s="39"/>
      <c r="AI25" s="39"/>
      <c r="AJ25" s="39"/>
    </row>
    <row r="26" spans="2:36" ht="12.75" customHeight="1">
      <c r="B26" s="281" t="s">
        <v>216</v>
      </c>
      <c r="C26" s="282"/>
      <c r="D26" s="1"/>
      <c r="E26" s="7">
        <v>0</v>
      </c>
      <c r="F26" s="7">
        <v>0</v>
      </c>
      <c r="G26" s="7">
        <v>0</v>
      </c>
      <c r="H26" s="7">
        <v>0</v>
      </c>
      <c r="I26" s="7">
        <v>0</v>
      </c>
      <c r="J26" s="7">
        <v>0</v>
      </c>
      <c r="K26" s="1"/>
      <c r="L26" s="128"/>
      <c r="M26" s="128"/>
      <c r="N26" s="128"/>
      <c r="O26" s="128"/>
      <c r="P26" s="128"/>
      <c r="Q26" s="128"/>
      <c r="R26" s="1"/>
      <c r="S26" s="128"/>
      <c r="T26" s="128"/>
      <c r="U26" s="128"/>
      <c r="V26" s="128"/>
      <c r="W26" s="128"/>
      <c r="X26" s="128"/>
      <c r="Y26" s="1"/>
      <c r="Z26" s="84"/>
      <c r="AC26" s="39"/>
      <c r="AD26" s="39"/>
      <c r="AE26" s="39"/>
      <c r="AF26" s="39"/>
      <c r="AG26" s="39"/>
      <c r="AH26" s="39"/>
      <c r="AI26" s="39"/>
      <c r="AJ26" s="39"/>
    </row>
    <row r="27" spans="2:26" ht="12.75" customHeight="1">
      <c r="B27" s="281" t="s">
        <v>95</v>
      </c>
      <c r="C27" s="282"/>
      <c r="D27" s="1"/>
      <c r="E27" s="47">
        <f aca="true" t="shared" si="0" ref="E27:J27">E25-E26</f>
        <v>0</v>
      </c>
      <c r="F27" s="47">
        <f t="shared" si="0"/>
        <v>0</v>
      </c>
      <c r="G27" s="47">
        <f t="shared" si="0"/>
        <v>0</v>
      </c>
      <c r="H27" s="47">
        <f t="shared" si="0"/>
        <v>0</v>
      </c>
      <c r="I27" s="47">
        <f t="shared" si="0"/>
        <v>0</v>
      </c>
      <c r="J27" s="47">
        <f t="shared" si="0"/>
        <v>0</v>
      </c>
      <c r="K27" s="1"/>
      <c r="L27" s="128"/>
      <c r="M27" s="128"/>
      <c r="N27" s="128"/>
      <c r="O27" s="128"/>
      <c r="P27" s="128"/>
      <c r="Q27" s="128"/>
      <c r="R27" s="1"/>
      <c r="S27" s="128"/>
      <c r="T27" s="128"/>
      <c r="U27" s="128"/>
      <c r="V27" s="128"/>
      <c r="W27" s="128"/>
      <c r="X27" s="128"/>
      <c r="Y27" s="1"/>
      <c r="Z27" s="84"/>
    </row>
    <row r="28" spans="2:26" ht="13.5" customHeight="1" thickBot="1">
      <c r="B28" s="260" t="s">
        <v>94</v>
      </c>
      <c r="C28" s="261"/>
      <c r="D28" s="1"/>
      <c r="E28" s="126"/>
      <c r="F28" s="126"/>
      <c r="G28" s="126"/>
      <c r="H28" s="126"/>
      <c r="I28" s="126"/>
      <c r="J28" s="126"/>
      <c r="K28" s="1"/>
      <c r="L28" s="126"/>
      <c r="M28" s="126"/>
      <c r="N28" s="126"/>
      <c r="O28" s="126"/>
      <c r="P28" s="126"/>
      <c r="Q28" s="126"/>
      <c r="R28" s="1"/>
      <c r="S28" s="43">
        <f aca="true" t="shared" si="1" ref="S28:X28">IF(L12=0,"",(E27*1000000)/L12)</f>
      </c>
      <c r="T28" s="43">
        <f t="shared" si="1"/>
      </c>
      <c r="U28" s="43">
        <f t="shared" si="1"/>
      </c>
      <c r="V28" s="43">
        <f t="shared" si="1"/>
      </c>
      <c r="W28" s="43">
        <f t="shared" si="1"/>
      </c>
      <c r="X28" s="43">
        <f t="shared" si="1"/>
      </c>
      <c r="Y28" s="1"/>
      <c r="Z28" s="85"/>
    </row>
    <row r="29" spans="2:25" ht="12.75">
      <c r="B29" s="38"/>
      <c r="C29" s="5"/>
      <c r="D29" s="1"/>
      <c r="E29" s="4"/>
      <c r="F29" s="4"/>
      <c r="G29" s="4"/>
      <c r="H29" s="4"/>
      <c r="I29" s="4"/>
      <c r="J29" s="4"/>
      <c r="K29" s="1"/>
      <c r="L29" s="1"/>
      <c r="M29" s="4"/>
      <c r="N29" s="4"/>
      <c r="O29" s="4"/>
      <c r="P29" s="4"/>
      <c r="Q29" s="4"/>
      <c r="R29" s="1"/>
      <c r="S29" s="1"/>
      <c r="T29" s="4"/>
      <c r="U29" s="4"/>
      <c r="V29" s="4"/>
      <c r="W29" s="4"/>
      <c r="X29" s="4"/>
      <c r="Y29" s="1"/>
    </row>
    <row r="30" spans="4:25" ht="12.75">
      <c r="D30" s="1"/>
      <c r="E30" s="1"/>
      <c r="K30" s="1"/>
      <c r="L30" s="1"/>
      <c r="R30" s="1"/>
      <c r="S30" s="1"/>
      <c r="Y30" s="1"/>
    </row>
    <row r="31" spans="4:5" ht="13.5" thickBot="1">
      <c r="D31" s="2"/>
      <c r="E31" s="2"/>
    </row>
    <row r="32" spans="4:26" ht="30" customHeight="1" thickBot="1">
      <c r="D32" s="2"/>
      <c r="E32" s="183" t="s">
        <v>224</v>
      </c>
      <c r="F32" s="275" t="s">
        <v>121</v>
      </c>
      <c r="G32" s="252"/>
      <c r="H32" s="253"/>
      <c r="I32" s="252" t="s">
        <v>120</v>
      </c>
      <c r="J32" s="253"/>
      <c r="L32" s="183" t="s">
        <v>225</v>
      </c>
      <c r="M32" s="275" t="s">
        <v>174</v>
      </c>
      <c r="N32" s="252"/>
      <c r="O32" s="253"/>
      <c r="P32" s="252" t="s">
        <v>175</v>
      </c>
      <c r="Q32" s="253"/>
      <c r="S32" s="183" t="s">
        <v>226</v>
      </c>
      <c r="T32" s="275" t="s">
        <v>180</v>
      </c>
      <c r="U32" s="252"/>
      <c r="V32" s="253"/>
      <c r="W32" s="252" t="s">
        <v>181</v>
      </c>
      <c r="X32" s="253"/>
      <c r="Z32" s="86" t="s">
        <v>106</v>
      </c>
    </row>
    <row r="33" spans="2:26" ht="13.5" customHeight="1" thickBot="1">
      <c r="B33" s="258" t="s">
        <v>92</v>
      </c>
      <c r="C33" s="259"/>
      <c r="D33" s="1"/>
      <c r="E33" s="184" t="s">
        <v>205</v>
      </c>
      <c r="F33" s="16" t="s">
        <v>24</v>
      </c>
      <c r="G33" s="16" t="s">
        <v>23</v>
      </c>
      <c r="H33" s="16" t="s">
        <v>22</v>
      </c>
      <c r="I33" s="16" t="s">
        <v>21</v>
      </c>
      <c r="J33" s="15" t="s">
        <v>20</v>
      </c>
      <c r="K33" s="1"/>
      <c r="L33" s="184" t="s">
        <v>205</v>
      </c>
      <c r="M33" s="16" t="s">
        <v>24</v>
      </c>
      <c r="N33" s="16" t="s">
        <v>23</v>
      </c>
      <c r="O33" s="16" t="s">
        <v>22</v>
      </c>
      <c r="P33" s="16" t="s">
        <v>21</v>
      </c>
      <c r="Q33" s="15" t="s">
        <v>20</v>
      </c>
      <c r="R33" s="1"/>
      <c r="S33" s="184" t="s">
        <v>205</v>
      </c>
      <c r="T33" s="16" t="s">
        <v>24</v>
      </c>
      <c r="U33" s="16" t="s">
        <v>23</v>
      </c>
      <c r="V33" s="16" t="s">
        <v>22</v>
      </c>
      <c r="W33" s="16" t="s">
        <v>21</v>
      </c>
      <c r="X33" s="15" t="s">
        <v>20</v>
      </c>
      <c r="Y33" s="1"/>
      <c r="Z33" s="84"/>
    </row>
    <row r="34" spans="2:26" ht="12.75" customHeight="1">
      <c r="B34" s="272" t="s">
        <v>91</v>
      </c>
      <c r="C34" s="273"/>
      <c r="D34" s="1"/>
      <c r="E34" s="122"/>
      <c r="F34" s="122"/>
      <c r="G34" s="122"/>
      <c r="H34" s="122"/>
      <c r="I34" s="122"/>
      <c r="J34" s="122"/>
      <c r="K34" s="1"/>
      <c r="L34" s="34">
        <v>0</v>
      </c>
      <c r="M34" s="34">
        <v>0</v>
      </c>
      <c r="N34" s="34">
        <v>0</v>
      </c>
      <c r="O34" s="34">
        <v>0</v>
      </c>
      <c r="P34" s="34">
        <v>0</v>
      </c>
      <c r="Q34" s="34">
        <v>0</v>
      </c>
      <c r="R34" s="1"/>
      <c r="S34" s="122"/>
      <c r="T34" s="122"/>
      <c r="U34" s="122"/>
      <c r="V34" s="122"/>
      <c r="W34" s="122"/>
      <c r="X34" s="122"/>
      <c r="Y34" s="1"/>
      <c r="Z34" s="84"/>
    </row>
    <row r="35" spans="2:26" ht="12.75" customHeight="1">
      <c r="B35" s="262" t="s">
        <v>90</v>
      </c>
      <c r="C35" s="274"/>
      <c r="D35" s="1"/>
      <c r="E35" s="7">
        <v>0</v>
      </c>
      <c r="F35" s="7">
        <v>0</v>
      </c>
      <c r="G35" s="7">
        <v>0</v>
      </c>
      <c r="H35" s="7">
        <v>0</v>
      </c>
      <c r="I35" s="7">
        <v>0</v>
      </c>
      <c r="J35" s="7">
        <v>0</v>
      </c>
      <c r="K35" s="1"/>
      <c r="L35" s="128"/>
      <c r="M35" s="128"/>
      <c r="N35" s="128"/>
      <c r="O35" s="128"/>
      <c r="P35" s="128"/>
      <c r="Q35" s="128"/>
      <c r="R35" s="1"/>
      <c r="S35" s="128"/>
      <c r="T35" s="128"/>
      <c r="U35" s="128"/>
      <c r="V35" s="128"/>
      <c r="W35" s="128"/>
      <c r="X35" s="128"/>
      <c r="Y35" s="1"/>
      <c r="Z35" s="84"/>
    </row>
    <row r="36" spans="2:26" ht="13.5" customHeight="1" thickBot="1">
      <c r="B36" s="279" t="s">
        <v>89</v>
      </c>
      <c r="C36" s="280"/>
      <c r="D36" s="1"/>
      <c r="E36" s="130"/>
      <c r="F36" s="130"/>
      <c r="G36" s="133"/>
      <c r="H36" s="133"/>
      <c r="I36" s="133"/>
      <c r="J36" s="133"/>
      <c r="K36" s="1"/>
      <c r="L36" s="130"/>
      <c r="M36" s="130"/>
      <c r="N36" s="133"/>
      <c r="O36" s="133"/>
      <c r="P36" s="133"/>
      <c r="Q36" s="133"/>
      <c r="R36" s="1"/>
      <c r="S36" s="115">
        <f aca="true" t="shared" si="2" ref="S36:X36">IF(L34=0,"",(E35*1000000)/L34)</f>
      </c>
      <c r="T36" s="115">
        <f t="shared" si="2"/>
      </c>
      <c r="U36" s="115">
        <f t="shared" si="2"/>
      </c>
      <c r="V36" s="115">
        <f t="shared" si="2"/>
      </c>
      <c r="W36" s="115">
        <f t="shared" si="2"/>
      </c>
      <c r="X36" s="115">
        <f t="shared" si="2"/>
      </c>
      <c r="Y36" s="1"/>
      <c r="Z36" s="84"/>
    </row>
    <row r="37" spans="2:26" ht="13.5" thickBot="1">
      <c r="B37" s="37"/>
      <c r="C37" s="119"/>
      <c r="D37" s="1"/>
      <c r="E37" s="114"/>
      <c r="F37" s="114"/>
      <c r="G37" s="36"/>
      <c r="H37" s="36"/>
      <c r="I37" s="36"/>
      <c r="J37" s="35"/>
      <c r="K37" s="1"/>
      <c r="L37" s="114"/>
      <c r="M37" s="114"/>
      <c r="N37" s="36"/>
      <c r="O37" s="36"/>
      <c r="P37" s="36"/>
      <c r="Q37" s="35"/>
      <c r="R37" s="1"/>
      <c r="S37" s="114"/>
      <c r="T37" s="114"/>
      <c r="U37" s="36"/>
      <c r="V37" s="36"/>
      <c r="W37" s="36"/>
      <c r="X37" s="35"/>
      <c r="Y37" s="1"/>
      <c r="Z37" s="84"/>
    </row>
    <row r="38" spans="2:26" ht="12.75">
      <c r="B38" s="27" t="s">
        <v>88</v>
      </c>
      <c r="C38" s="26" t="s">
        <v>87</v>
      </c>
      <c r="D38" s="1"/>
      <c r="E38" s="7">
        <v>0</v>
      </c>
      <c r="F38" s="7">
        <v>0</v>
      </c>
      <c r="G38" s="7">
        <v>0</v>
      </c>
      <c r="H38" s="7">
        <v>0</v>
      </c>
      <c r="I38" s="7">
        <v>0</v>
      </c>
      <c r="J38" s="7">
        <v>0</v>
      </c>
      <c r="K38" s="1"/>
      <c r="L38" s="34">
        <v>0</v>
      </c>
      <c r="M38" s="34">
        <v>0</v>
      </c>
      <c r="N38" s="34">
        <v>0</v>
      </c>
      <c r="O38" s="34">
        <v>0</v>
      </c>
      <c r="P38" s="34">
        <v>0</v>
      </c>
      <c r="Q38" s="34">
        <v>0</v>
      </c>
      <c r="R38" s="1"/>
      <c r="S38" s="118">
        <f aca="true" t="shared" si="3" ref="S38:X46">IF(L38=0,"",(E38*1000000)/L38)</f>
      </c>
      <c r="T38" s="118">
        <f t="shared" si="3"/>
      </c>
      <c r="U38" s="118">
        <f t="shared" si="3"/>
      </c>
      <c r="V38" s="118">
        <f t="shared" si="3"/>
      </c>
      <c r="W38" s="118">
        <f t="shared" si="3"/>
      </c>
      <c r="X38" s="118">
        <f t="shared" si="3"/>
      </c>
      <c r="Y38" s="1"/>
      <c r="Z38" s="84"/>
    </row>
    <row r="39" spans="2:26" ht="12.75">
      <c r="B39" s="32" t="s">
        <v>86</v>
      </c>
      <c r="C39" s="33" t="s">
        <v>85</v>
      </c>
      <c r="D39" s="1"/>
      <c r="E39" s="7">
        <v>0</v>
      </c>
      <c r="F39" s="7">
        <v>0</v>
      </c>
      <c r="G39" s="7">
        <v>0</v>
      </c>
      <c r="H39" s="7">
        <v>0</v>
      </c>
      <c r="I39" s="7">
        <v>0</v>
      </c>
      <c r="J39" s="7">
        <v>0</v>
      </c>
      <c r="K39" s="1"/>
      <c r="L39" s="24">
        <v>0</v>
      </c>
      <c r="M39" s="24">
        <v>0</v>
      </c>
      <c r="N39" s="24">
        <v>0</v>
      </c>
      <c r="O39" s="24">
        <v>0</v>
      </c>
      <c r="P39" s="24">
        <v>0</v>
      </c>
      <c r="Q39" s="24">
        <v>0</v>
      </c>
      <c r="R39" s="1"/>
      <c r="S39" s="118">
        <f t="shared" si="3"/>
      </c>
      <c r="T39" s="118">
        <f t="shared" si="3"/>
      </c>
      <c r="U39" s="118">
        <f t="shared" si="3"/>
      </c>
      <c r="V39" s="118">
        <f t="shared" si="3"/>
      </c>
      <c r="W39" s="118">
        <f t="shared" si="3"/>
      </c>
      <c r="X39" s="118">
        <f t="shared" si="3"/>
      </c>
      <c r="Y39" s="1"/>
      <c r="Z39" s="84"/>
    </row>
    <row r="40" spans="2:26" ht="12.75">
      <c r="B40" s="32" t="s">
        <v>84</v>
      </c>
      <c r="C40" s="33" t="s">
        <v>83</v>
      </c>
      <c r="D40" s="1"/>
      <c r="E40" s="7">
        <v>0</v>
      </c>
      <c r="F40" s="7">
        <v>0</v>
      </c>
      <c r="G40" s="7">
        <v>0</v>
      </c>
      <c r="H40" s="7">
        <v>0</v>
      </c>
      <c r="I40" s="7">
        <v>0</v>
      </c>
      <c r="J40" s="7">
        <v>0</v>
      </c>
      <c r="K40" s="1"/>
      <c r="L40" s="24">
        <v>0</v>
      </c>
      <c r="M40" s="24">
        <v>0</v>
      </c>
      <c r="N40" s="24">
        <v>0</v>
      </c>
      <c r="O40" s="24">
        <v>0</v>
      </c>
      <c r="P40" s="24">
        <v>0</v>
      </c>
      <c r="Q40" s="24">
        <v>0</v>
      </c>
      <c r="R40" s="1"/>
      <c r="S40" s="118">
        <f t="shared" si="3"/>
      </c>
      <c r="T40" s="118">
        <f t="shared" si="3"/>
      </c>
      <c r="U40" s="118">
        <f t="shared" si="3"/>
      </c>
      <c r="V40" s="118">
        <f t="shared" si="3"/>
      </c>
      <c r="W40" s="118">
        <f t="shared" si="3"/>
      </c>
      <c r="X40" s="118">
        <f t="shared" si="3"/>
      </c>
      <c r="Y40" s="1"/>
      <c r="Z40" s="84"/>
    </row>
    <row r="41" spans="2:26" ht="12.75">
      <c r="B41" s="32" t="s">
        <v>82</v>
      </c>
      <c r="C41" s="33" t="s">
        <v>81</v>
      </c>
      <c r="D41" s="1"/>
      <c r="E41" s="7">
        <v>0</v>
      </c>
      <c r="F41" s="7">
        <v>0</v>
      </c>
      <c r="G41" s="7">
        <v>0</v>
      </c>
      <c r="H41" s="7">
        <v>0</v>
      </c>
      <c r="I41" s="7">
        <v>0</v>
      </c>
      <c r="J41" s="7">
        <v>0</v>
      </c>
      <c r="K41" s="1"/>
      <c r="L41" s="24">
        <v>0</v>
      </c>
      <c r="M41" s="24">
        <v>0</v>
      </c>
      <c r="N41" s="24">
        <v>0</v>
      </c>
      <c r="O41" s="24">
        <v>0</v>
      </c>
      <c r="P41" s="24">
        <v>0</v>
      </c>
      <c r="Q41" s="24">
        <v>0</v>
      </c>
      <c r="R41" s="1"/>
      <c r="S41" s="118">
        <f t="shared" si="3"/>
      </c>
      <c r="T41" s="118">
        <f t="shared" si="3"/>
      </c>
      <c r="U41" s="118">
        <f t="shared" si="3"/>
      </c>
      <c r="V41" s="118">
        <f t="shared" si="3"/>
      </c>
      <c r="W41" s="118">
        <f t="shared" si="3"/>
      </c>
      <c r="X41" s="118">
        <f t="shared" si="3"/>
      </c>
      <c r="Y41" s="1"/>
      <c r="Z41" s="84"/>
    </row>
    <row r="42" spans="2:26" ht="12.75">
      <c r="B42" s="32" t="s">
        <v>80</v>
      </c>
      <c r="C42" s="33" t="s">
        <v>79</v>
      </c>
      <c r="D42" s="1"/>
      <c r="E42" s="7">
        <v>0</v>
      </c>
      <c r="F42" s="7">
        <v>0</v>
      </c>
      <c r="G42" s="7">
        <v>0</v>
      </c>
      <c r="H42" s="7">
        <v>0</v>
      </c>
      <c r="I42" s="7">
        <v>0</v>
      </c>
      <c r="J42" s="7">
        <v>0</v>
      </c>
      <c r="K42" s="1"/>
      <c r="L42" s="24">
        <v>0</v>
      </c>
      <c r="M42" s="24">
        <v>0</v>
      </c>
      <c r="N42" s="24">
        <v>0</v>
      </c>
      <c r="O42" s="24">
        <v>0</v>
      </c>
      <c r="P42" s="24">
        <v>0</v>
      </c>
      <c r="Q42" s="24">
        <v>0</v>
      </c>
      <c r="R42" s="1"/>
      <c r="S42" s="118">
        <f t="shared" si="3"/>
      </c>
      <c r="T42" s="118">
        <f t="shared" si="3"/>
      </c>
      <c r="U42" s="118">
        <f t="shared" si="3"/>
      </c>
      <c r="V42" s="118">
        <f t="shared" si="3"/>
      </c>
      <c r="W42" s="118">
        <f t="shared" si="3"/>
      </c>
      <c r="X42" s="118">
        <f t="shared" si="3"/>
      </c>
      <c r="Y42" s="1"/>
      <c r="Z42" s="84"/>
    </row>
    <row r="43" spans="2:26" ht="13.5" customHeight="1">
      <c r="B43" s="32" t="s">
        <v>78</v>
      </c>
      <c r="C43" s="224" t="s">
        <v>77</v>
      </c>
      <c r="D43" s="1"/>
      <c r="E43" s="7">
        <v>0</v>
      </c>
      <c r="F43" s="7">
        <v>0</v>
      </c>
      <c r="G43" s="7">
        <v>0</v>
      </c>
      <c r="H43" s="7">
        <v>0</v>
      </c>
      <c r="I43" s="7">
        <v>0</v>
      </c>
      <c r="J43" s="7">
        <v>0</v>
      </c>
      <c r="K43" s="1"/>
      <c r="L43" s="24">
        <v>0</v>
      </c>
      <c r="M43" s="24">
        <v>0</v>
      </c>
      <c r="N43" s="24">
        <v>0</v>
      </c>
      <c r="O43" s="24">
        <v>0</v>
      </c>
      <c r="P43" s="24">
        <v>0</v>
      </c>
      <c r="Q43" s="24">
        <v>0</v>
      </c>
      <c r="R43" s="1"/>
      <c r="S43" s="118">
        <f t="shared" si="3"/>
      </c>
      <c r="T43" s="118">
        <f t="shared" si="3"/>
      </c>
      <c r="U43" s="118">
        <f t="shared" si="3"/>
      </c>
      <c r="V43" s="118">
        <f t="shared" si="3"/>
      </c>
      <c r="W43" s="118">
        <f t="shared" si="3"/>
      </c>
      <c r="X43" s="118">
        <f t="shared" si="3"/>
      </c>
      <c r="Y43" s="1"/>
      <c r="Z43" s="84"/>
    </row>
    <row r="44" spans="2:26" ht="13.5" thickBot="1">
      <c r="B44" s="30" t="s">
        <v>76</v>
      </c>
      <c r="C44" s="29" t="s">
        <v>75</v>
      </c>
      <c r="D44" s="1"/>
      <c r="E44" s="7">
        <v>0</v>
      </c>
      <c r="F44" s="7">
        <v>0</v>
      </c>
      <c r="G44" s="7">
        <v>0</v>
      </c>
      <c r="H44" s="7">
        <v>0</v>
      </c>
      <c r="I44" s="7">
        <v>0</v>
      </c>
      <c r="J44" s="7">
        <v>0</v>
      </c>
      <c r="K44" s="1"/>
      <c r="L44" s="28">
        <v>0</v>
      </c>
      <c r="M44" s="28">
        <v>0</v>
      </c>
      <c r="N44" s="28">
        <v>0</v>
      </c>
      <c r="O44" s="28">
        <v>0</v>
      </c>
      <c r="P44" s="28">
        <v>0</v>
      </c>
      <c r="Q44" s="28">
        <v>0</v>
      </c>
      <c r="R44" s="1"/>
      <c r="S44" s="144">
        <f t="shared" si="3"/>
      </c>
      <c r="T44" s="144">
        <f t="shared" si="3"/>
      </c>
      <c r="U44" s="144">
        <f t="shared" si="3"/>
      </c>
      <c r="V44" s="144">
        <f t="shared" si="3"/>
      </c>
      <c r="W44" s="144">
        <f t="shared" si="3"/>
      </c>
      <c r="X44" s="144">
        <f t="shared" si="3"/>
      </c>
      <c r="Y44" s="1"/>
      <c r="Z44" s="84"/>
    </row>
    <row r="45" spans="2:26" ht="15" customHeight="1">
      <c r="B45" s="27" t="s">
        <v>74</v>
      </c>
      <c r="C45" s="164" t="s">
        <v>73</v>
      </c>
      <c r="D45" s="1"/>
      <c r="E45" s="7">
        <v>0</v>
      </c>
      <c r="F45" s="7">
        <v>0</v>
      </c>
      <c r="G45" s="7">
        <v>0</v>
      </c>
      <c r="H45" s="7">
        <v>0</v>
      </c>
      <c r="I45" s="7">
        <v>0</v>
      </c>
      <c r="J45" s="7">
        <v>0</v>
      </c>
      <c r="K45" s="1"/>
      <c r="L45" s="24">
        <v>0</v>
      </c>
      <c r="M45" s="24">
        <v>0</v>
      </c>
      <c r="N45" s="24">
        <v>0</v>
      </c>
      <c r="O45" s="24">
        <v>0</v>
      </c>
      <c r="P45" s="24">
        <v>0</v>
      </c>
      <c r="Q45" s="24">
        <v>0</v>
      </c>
      <c r="R45" s="1"/>
      <c r="S45" s="145">
        <f t="shared" si="3"/>
      </c>
      <c r="T45" s="145">
        <f t="shared" si="3"/>
      </c>
      <c r="U45" s="145">
        <f t="shared" si="3"/>
      </c>
      <c r="V45" s="145">
        <f t="shared" si="3"/>
      </c>
      <c r="W45" s="145">
        <f t="shared" si="3"/>
      </c>
      <c r="X45" s="145">
        <f t="shared" si="3"/>
      </c>
      <c r="Y45" s="1"/>
      <c r="Z45" s="84"/>
    </row>
    <row r="46" spans="2:26" ht="26.25" thickBot="1">
      <c r="B46" s="25" t="s">
        <v>72</v>
      </c>
      <c r="C46" s="165" t="s">
        <v>71</v>
      </c>
      <c r="D46" s="1"/>
      <c r="E46" s="210">
        <v>0</v>
      </c>
      <c r="F46" s="210">
        <v>0</v>
      </c>
      <c r="G46" s="210">
        <v>0</v>
      </c>
      <c r="H46" s="210">
        <v>0</v>
      </c>
      <c r="I46" s="210">
        <v>0</v>
      </c>
      <c r="J46" s="210">
        <v>0</v>
      </c>
      <c r="K46" s="1"/>
      <c r="L46" s="28">
        <v>0</v>
      </c>
      <c r="M46" s="28">
        <v>0</v>
      </c>
      <c r="N46" s="28">
        <v>0</v>
      </c>
      <c r="O46" s="28">
        <v>0</v>
      </c>
      <c r="P46" s="28">
        <v>0</v>
      </c>
      <c r="Q46" s="28">
        <v>0</v>
      </c>
      <c r="R46" s="1"/>
      <c r="S46" s="132">
        <f t="shared" si="3"/>
      </c>
      <c r="T46" s="132">
        <f t="shared" si="3"/>
      </c>
      <c r="U46" s="132">
        <f t="shared" si="3"/>
      </c>
      <c r="V46" s="132">
        <f t="shared" si="3"/>
      </c>
      <c r="W46" s="132">
        <f t="shared" si="3"/>
      </c>
      <c r="X46" s="132">
        <f t="shared" si="3"/>
      </c>
      <c r="Y46" s="1"/>
      <c r="Z46" s="85"/>
    </row>
    <row r="47" spans="3:25" ht="12.75">
      <c r="C47" s="5"/>
      <c r="D47" s="1"/>
      <c r="E47" s="4"/>
      <c r="F47" s="4"/>
      <c r="G47" s="4"/>
      <c r="H47" s="4"/>
      <c r="I47" s="4"/>
      <c r="J47" s="4"/>
      <c r="K47" s="1"/>
      <c r="L47" s="4"/>
      <c r="M47" s="4"/>
      <c r="N47" s="4"/>
      <c r="O47" s="4"/>
      <c r="P47" s="4"/>
      <c r="Q47" s="4"/>
      <c r="R47" s="1"/>
      <c r="S47" s="1"/>
      <c r="T47" s="4"/>
      <c r="U47" s="4"/>
      <c r="V47" s="4"/>
      <c r="W47" s="4"/>
      <c r="X47" s="4"/>
      <c r="Y47" s="1"/>
    </row>
    <row r="48" spans="3:25" ht="26.25" customHeight="1">
      <c r="C48" s="5"/>
      <c r="D48" s="1"/>
      <c r="E48" s="1"/>
      <c r="F48" s="4"/>
      <c r="G48" s="4"/>
      <c r="H48" s="4"/>
      <c r="I48" s="4"/>
      <c r="J48" s="4"/>
      <c r="K48" s="1"/>
      <c r="L48" s="1"/>
      <c r="M48" s="1"/>
      <c r="N48" s="1"/>
      <c r="O48" s="1"/>
      <c r="P48" s="1"/>
      <c r="Q48" s="1"/>
      <c r="R48" s="1"/>
      <c r="S48" s="1"/>
      <c r="T48" s="4"/>
      <c r="U48" s="4"/>
      <c r="V48" s="4"/>
      <c r="W48" s="4"/>
      <c r="X48" s="4"/>
      <c r="Y48" s="1"/>
    </row>
    <row r="49" spans="2:25" ht="13.5" customHeight="1" thickBot="1">
      <c r="B49" s="153"/>
      <c r="C49" s="5"/>
      <c r="D49" s="1"/>
      <c r="E49" s="1"/>
      <c r="F49" s="4"/>
      <c r="G49" s="4"/>
      <c r="H49" s="4"/>
      <c r="I49" s="4"/>
      <c r="J49" s="4"/>
      <c r="K49" s="1"/>
      <c r="L49" s="1"/>
      <c r="M49" s="4"/>
      <c r="N49" s="4"/>
      <c r="O49" s="4"/>
      <c r="P49" s="4"/>
      <c r="Q49" s="4"/>
      <c r="R49" s="1"/>
      <c r="S49" s="1"/>
      <c r="T49" s="4"/>
      <c r="U49" s="4"/>
      <c r="V49" s="4"/>
      <c r="W49" s="4"/>
      <c r="X49" s="4"/>
      <c r="Y49" s="1"/>
    </row>
    <row r="50" spans="4:26" ht="12.75" customHeight="1" thickBot="1">
      <c r="D50" s="1"/>
      <c r="E50" s="183" t="s">
        <v>224</v>
      </c>
      <c r="F50" s="275" t="s">
        <v>121</v>
      </c>
      <c r="G50" s="252"/>
      <c r="H50" s="253"/>
      <c r="I50" s="252" t="s">
        <v>120</v>
      </c>
      <c r="J50" s="253"/>
      <c r="L50" s="183" t="s">
        <v>225</v>
      </c>
      <c r="M50" s="275" t="s">
        <v>174</v>
      </c>
      <c r="N50" s="252"/>
      <c r="O50" s="253"/>
      <c r="P50" s="252" t="s">
        <v>175</v>
      </c>
      <c r="Q50" s="253"/>
      <c r="S50" s="183" t="s">
        <v>226</v>
      </c>
      <c r="T50" s="275" t="s">
        <v>180</v>
      </c>
      <c r="U50" s="252"/>
      <c r="V50" s="253"/>
      <c r="W50" s="252" t="s">
        <v>181</v>
      </c>
      <c r="X50" s="253"/>
      <c r="Y50" s="1"/>
      <c r="Z50" s="86" t="s">
        <v>106</v>
      </c>
    </row>
    <row r="51" spans="2:26" ht="12.75" customHeight="1" thickBot="1">
      <c r="B51" s="268" t="s">
        <v>244</v>
      </c>
      <c r="C51" s="269"/>
      <c r="D51"/>
      <c r="E51" s="184" t="s">
        <v>205</v>
      </c>
      <c r="F51" s="135" t="s">
        <v>24</v>
      </c>
      <c r="G51" s="135" t="s">
        <v>23</v>
      </c>
      <c r="H51" s="135" t="s">
        <v>22</v>
      </c>
      <c r="I51" s="135" t="s">
        <v>21</v>
      </c>
      <c r="J51" s="111" t="s">
        <v>20</v>
      </c>
      <c r="K51"/>
      <c r="L51" s="184" t="s">
        <v>205</v>
      </c>
      <c r="M51" s="16" t="s">
        <v>24</v>
      </c>
      <c r="N51" s="16" t="s">
        <v>23</v>
      </c>
      <c r="O51" s="16" t="s">
        <v>22</v>
      </c>
      <c r="P51" s="16" t="s">
        <v>21</v>
      </c>
      <c r="Q51" s="15" t="s">
        <v>20</v>
      </c>
      <c r="R51"/>
      <c r="S51" s="184" t="s">
        <v>205</v>
      </c>
      <c r="T51" s="16" t="s">
        <v>24</v>
      </c>
      <c r="U51" s="16" t="s">
        <v>23</v>
      </c>
      <c r="V51" s="16" t="s">
        <v>22</v>
      </c>
      <c r="W51" s="16" t="s">
        <v>21</v>
      </c>
      <c r="X51" s="15" t="s">
        <v>20</v>
      </c>
      <c r="Y51"/>
      <c r="Z51" s="84"/>
    </row>
    <row r="52" spans="2:26" ht="12.75" customHeight="1">
      <c r="B52" s="242" t="s">
        <v>218</v>
      </c>
      <c r="C52" s="243" t="s">
        <v>19</v>
      </c>
      <c r="D52" s="2"/>
      <c r="E52" s="7">
        <v>0</v>
      </c>
      <c r="F52" s="7">
        <v>0</v>
      </c>
      <c r="G52" s="7">
        <v>0</v>
      </c>
      <c r="H52" s="7">
        <v>0</v>
      </c>
      <c r="I52" s="7">
        <v>0</v>
      </c>
      <c r="J52" s="7">
        <v>0</v>
      </c>
      <c r="L52" s="150">
        <v>0</v>
      </c>
      <c r="M52" s="150">
        <v>0</v>
      </c>
      <c r="N52" s="150">
        <v>0</v>
      </c>
      <c r="O52" s="150">
        <v>0</v>
      </c>
      <c r="P52" s="150">
        <v>0</v>
      </c>
      <c r="Q52" s="150">
        <v>0</v>
      </c>
      <c r="S52" s="167">
        <f>IF(L52=0,"",(E52*1000000)/L52)</f>
      </c>
      <c r="T52" s="167">
        <f aca="true" t="shared" si="4" ref="S52:X55">IF(M52=0,"",(F52*1000000)/M52)</f>
      </c>
      <c r="U52" s="167">
        <f t="shared" si="4"/>
      </c>
      <c r="V52" s="167">
        <f t="shared" si="4"/>
      </c>
      <c r="W52" s="167">
        <f t="shared" si="4"/>
      </c>
      <c r="X52" s="167">
        <f t="shared" si="4"/>
      </c>
      <c r="Z52" s="84"/>
    </row>
    <row r="53" spans="2:26" ht="12.75" customHeight="1">
      <c r="B53" s="242" t="s">
        <v>191</v>
      </c>
      <c r="C53" s="243" t="s">
        <v>18</v>
      </c>
      <c r="D53" s="2"/>
      <c r="E53" s="7">
        <v>0</v>
      </c>
      <c r="F53" s="7">
        <v>0</v>
      </c>
      <c r="G53" s="7">
        <v>0</v>
      </c>
      <c r="H53" s="7">
        <v>0</v>
      </c>
      <c r="I53" s="7">
        <v>0</v>
      </c>
      <c r="J53" s="7">
        <v>0</v>
      </c>
      <c r="L53" s="150">
        <v>0</v>
      </c>
      <c r="M53" s="150">
        <v>0</v>
      </c>
      <c r="N53" s="150">
        <v>0</v>
      </c>
      <c r="O53" s="150">
        <v>0</v>
      </c>
      <c r="P53" s="150">
        <v>0</v>
      </c>
      <c r="Q53" s="150">
        <v>0</v>
      </c>
      <c r="S53" s="167">
        <f t="shared" si="4"/>
      </c>
      <c r="T53" s="167">
        <f t="shared" si="4"/>
      </c>
      <c r="U53" s="167">
        <f t="shared" si="4"/>
      </c>
      <c r="V53" s="167">
        <f t="shared" si="4"/>
      </c>
      <c r="W53" s="167">
        <f t="shared" si="4"/>
      </c>
      <c r="X53" s="167">
        <f t="shared" si="4"/>
      </c>
      <c r="Z53" s="84"/>
    </row>
    <row r="54" spans="2:26" ht="12.75" customHeight="1">
      <c r="B54" s="242" t="s">
        <v>192</v>
      </c>
      <c r="C54" s="243" t="s">
        <v>17</v>
      </c>
      <c r="D54" s="2"/>
      <c r="E54" s="7">
        <v>0</v>
      </c>
      <c r="F54" s="7">
        <v>0</v>
      </c>
      <c r="G54" s="7">
        <v>0</v>
      </c>
      <c r="H54" s="7">
        <v>0</v>
      </c>
      <c r="I54" s="7">
        <v>0</v>
      </c>
      <c r="J54" s="7">
        <v>0</v>
      </c>
      <c r="L54" s="150">
        <v>0</v>
      </c>
      <c r="M54" s="150">
        <v>0</v>
      </c>
      <c r="N54" s="150">
        <v>0</v>
      </c>
      <c r="O54" s="150">
        <v>0</v>
      </c>
      <c r="P54" s="150">
        <v>0</v>
      </c>
      <c r="Q54" s="150">
        <v>0</v>
      </c>
      <c r="S54" s="167">
        <f t="shared" si="4"/>
      </c>
      <c r="T54" s="167">
        <f t="shared" si="4"/>
      </c>
      <c r="U54" s="167">
        <f t="shared" si="4"/>
      </c>
      <c r="V54" s="167">
        <f t="shared" si="4"/>
      </c>
      <c r="W54" s="167">
        <f t="shared" si="4"/>
      </c>
      <c r="X54" s="167">
        <f t="shared" si="4"/>
      </c>
      <c r="Z54" s="84"/>
    </row>
    <row r="55" spans="2:26" ht="12.75">
      <c r="B55" s="242" t="s">
        <v>16</v>
      </c>
      <c r="C55" s="243" t="s">
        <v>16</v>
      </c>
      <c r="D55" s="2"/>
      <c r="E55" s="7">
        <v>0</v>
      </c>
      <c r="F55" s="7">
        <v>0</v>
      </c>
      <c r="G55" s="7">
        <v>0</v>
      </c>
      <c r="H55" s="7">
        <v>0</v>
      </c>
      <c r="I55" s="7">
        <v>0</v>
      </c>
      <c r="J55" s="7">
        <v>0</v>
      </c>
      <c r="L55" s="150">
        <v>0</v>
      </c>
      <c r="M55" s="150">
        <v>0</v>
      </c>
      <c r="N55" s="150">
        <v>0</v>
      </c>
      <c r="O55" s="150">
        <v>0</v>
      </c>
      <c r="P55" s="150">
        <v>0</v>
      </c>
      <c r="Q55" s="150">
        <v>0</v>
      </c>
      <c r="S55" s="167">
        <f t="shared" si="4"/>
      </c>
      <c r="T55" s="167">
        <f t="shared" si="4"/>
      </c>
      <c r="U55" s="167">
        <f t="shared" si="4"/>
      </c>
      <c r="V55" s="167">
        <f t="shared" si="4"/>
      </c>
      <c r="W55" s="167">
        <f t="shared" si="4"/>
      </c>
      <c r="X55" s="167">
        <f>IF(Q55=0,"",(J55*1000000)/Q55)</f>
      </c>
      <c r="Z55" s="84"/>
    </row>
    <row r="56" spans="2:26" ht="12.75" customHeight="1">
      <c r="B56" s="242" t="s">
        <v>227</v>
      </c>
      <c r="C56" s="243"/>
      <c r="D56" s="2"/>
      <c r="E56" s="7">
        <v>0</v>
      </c>
      <c r="F56" s="7">
        <v>0</v>
      </c>
      <c r="G56" s="7">
        <v>0</v>
      </c>
      <c r="H56" s="7">
        <v>0</v>
      </c>
      <c r="I56" s="7">
        <v>0</v>
      </c>
      <c r="J56" s="7">
        <v>0</v>
      </c>
      <c r="L56" s="150">
        <v>0</v>
      </c>
      <c r="M56" s="150">
        <v>0</v>
      </c>
      <c r="N56" s="150">
        <v>0</v>
      </c>
      <c r="O56" s="150">
        <v>0</v>
      </c>
      <c r="P56" s="150">
        <v>0</v>
      </c>
      <c r="Q56" s="150">
        <v>0</v>
      </c>
      <c r="S56" s="167"/>
      <c r="T56" s="167"/>
      <c r="U56" s="167"/>
      <c r="V56" s="167"/>
      <c r="W56" s="167"/>
      <c r="X56" s="167"/>
      <c r="Z56" s="84"/>
    </row>
    <row r="57" spans="2:26" ht="12.75" customHeight="1" thickBot="1">
      <c r="B57" s="264" t="s">
        <v>60</v>
      </c>
      <c r="C57" s="265"/>
      <c r="D57" s="1"/>
      <c r="E57" s="43">
        <f aca="true" t="shared" si="5" ref="E57:J57">SUM(E52:E56)</f>
        <v>0</v>
      </c>
      <c r="F57" s="43">
        <f t="shared" si="5"/>
        <v>0</v>
      </c>
      <c r="G57" s="43">
        <f t="shared" si="5"/>
        <v>0</v>
      </c>
      <c r="H57" s="43">
        <f t="shared" si="5"/>
        <v>0</v>
      </c>
      <c r="I57" s="43">
        <f t="shared" si="5"/>
        <v>0</v>
      </c>
      <c r="J57" s="43">
        <f t="shared" si="5"/>
        <v>0</v>
      </c>
      <c r="K57" s="1"/>
      <c r="L57" s="126"/>
      <c r="M57" s="126"/>
      <c r="N57" s="211"/>
      <c r="O57" s="211"/>
      <c r="P57" s="211"/>
      <c r="Q57" s="211"/>
      <c r="R57" s="1"/>
      <c r="S57" s="126"/>
      <c r="T57" s="126"/>
      <c r="U57" s="211"/>
      <c r="V57" s="211"/>
      <c r="W57" s="211"/>
      <c r="X57" s="211"/>
      <c r="Y57" s="1"/>
      <c r="Z57" s="85"/>
    </row>
    <row r="58" spans="4:25" ht="12.75" customHeight="1">
      <c r="D58" s="1"/>
      <c r="E58" s="1"/>
      <c r="K58" s="1"/>
      <c r="L58" s="1"/>
      <c r="R58" s="1"/>
      <c r="S58" s="1"/>
      <c r="Y58" s="1"/>
    </row>
    <row r="59" spans="4:25" ht="12.75" customHeight="1">
      <c r="D59" s="1"/>
      <c r="E59" s="1"/>
      <c r="K59" s="1"/>
      <c r="L59" s="1"/>
      <c r="R59" s="1"/>
      <c r="S59" s="1"/>
      <c r="Y59" s="1"/>
    </row>
    <row r="60" spans="4:25" ht="12.75" customHeight="1" thickBot="1">
      <c r="D60" s="1"/>
      <c r="E60" s="1"/>
      <c r="F60" s="1"/>
      <c r="G60" s="1"/>
      <c r="H60" s="1"/>
      <c r="I60" s="1"/>
      <c r="J60" s="1"/>
      <c r="K60" s="1"/>
      <c r="L60" s="1"/>
      <c r="M60" s="1"/>
      <c r="N60" s="1"/>
      <c r="O60" s="1"/>
      <c r="P60" s="1"/>
      <c r="Q60" s="1"/>
      <c r="R60" s="1"/>
      <c r="S60" s="1"/>
      <c r="T60" s="1"/>
      <c r="U60" s="1"/>
      <c r="V60" s="1"/>
      <c r="W60" s="1"/>
      <c r="X60" s="1"/>
      <c r="Y60" s="1"/>
    </row>
    <row r="61" spans="4:26" ht="12.75" customHeight="1" thickBot="1">
      <c r="D61" s="1"/>
      <c r="E61" s="183" t="s">
        <v>224</v>
      </c>
      <c r="F61" s="275" t="s">
        <v>121</v>
      </c>
      <c r="G61" s="252"/>
      <c r="H61" s="253"/>
      <c r="I61" s="252" t="s">
        <v>120</v>
      </c>
      <c r="J61" s="253"/>
      <c r="L61" s="183" t="s">
        <v>225</v>
      </c>
      <c r="M61" s="275" t="s">
        <v>174</v>
      </c>
      <c r="N61" s="252"/>
      <c r="O61" s="253"/>
      <c r="P61" s="252" t="s">
        <v>175</v>
      </c>
      <c r="Q61" s="253"/>
      <c r="S61" s="183" t="s">
        <v>222</v>
      </c>
      <c r="T61" s="275" t="s">
        <v>180</v>
      </c>
      <c r="U61" s="252"/>
      <c r="V61" s="253"/>
      <c r="W61" s="252" t="s">
        <v>181</v>
      </c>
      <c r="X61" s="253"/>
      <c r="Y61" s="1"/>
      <c r="Z61" s="86" t="s">
        <v>106</v>
      </c>
    </row>
    <row r="62" spans="2:26" ht="12.75" customHeight="1" thickBot="1">
      <c r="B62" s="283" t="s">
        <v>217</v>
      </c>
      <c r="C62" s="284"/>
      <c r="D62" s="1"/>
      <c r="E62" s="16" t="s">
        <v>223</v>
      </c>
      <c r="F62" s="16" t="s">
        <v>24</v>
      </c>
      <c r="G62" s="16" t="s">
        <v>23</v>
      </c>
      <c r="H62" s="16" t="s">
        <v>22</v>
      </c>
      <c r="I62" s="16" t="s">
        <v>21</v>
      </c>
      <c r="J62" s="15" t="s">
        <v>20</v>
      </c>
      <c r="K62" s="1"/>
      <c r="L62" s="184" t="s">
        <v>205</v>
      </c>
      <c r="M62" s="16" t="s">
        <v>24</v>
      </c>
      <c r="N62" s="16" t="s">
        <v>23</v>
      </c>
      <c r="O62" s="16" t="s">
        <v>22</v>
      </c>
      <c r="P62" s="16" t="s">
        <v>21</v>
      </c>
      <c r="Q62" s="15" t="s">
        <v>20</v>
      </c>
      <c r="R62" s="1"/>
      <c r="S62" s="184" t="s">
        <v>205</v>
      </c>
      <c r="T62" s="16" t="s">
        <v>24</v>
      </c>
      <c r="U62" s="16" t="s">
        <v>23</v>
      </c>
      <c r="V62" s="16" t="s">
        <v>22</v>
      </c>
      <c r="W62" s="16" t="s">
        <v>21</v>
      </c>
      <c r="X62" s="15" t="s">
        <v>20</v>
      </c>
      <c r="Y62" s="1"/>
      <c r="Z62" s="84"/>
    </row>
    <row r="63" spans="2:26" ht="13.5" customHeight="1">
      <c r="B63" s="272" t="s">
        <v>236</v>
      </c>
      <c r="C63" s="273"/>
      <c r="D63" s="1"/>
      <c r="E63" s="18">
        <v>0</v>
      </c>
      <c r="F63" s="18">
        <v>0</v>
      </c>
      <c r="G63" s="18">
        <v>0</v>
      </c>
      <c r="H63" s="18">
        <v>0</v>
      </c>
      <c r="I63" s="18">
        <v>0</v>
      </c>
      <c r="J63" s="18">
        <v>0</v>
      </c>
      <c r="K63" s="1"/>
      <c r="L63" s="127"/>
      <c r="M63" s="127"/>
      <c r="N63" s="127"/>
      <c r="O63" s="127"/>
      <c r="P63" s="127"/>
      <c r="Q63" s="127"/>
      <c r="R63" s="1"/>
      <c r="S63" s="127"/>
      <c r="T63" s="127"/>
      <c r="U63" s="127"/>
      <c r="V63" s="127"/>
      <c r="W63" s="127"/>
      <c r="X63" s="127"/>
      <c r="Y63" s="1"/>
      <c r="Z63" s="84"/>
    </row>
    <row r="64" spans="1:26" ht="12.75">
      <c r="A64" s="2"/>
      <c r="B64" s="262" t="s">
        <v>234</v>
      </c>
      <c r="C64" s="274"/>
      <c r="D64" s="1"/>
      <c r="E64" s="7">
        <v>0</v>
      </c>
      <c r="F64" s="7">
        <v>0</v>
      </c>
      <c r="G64" s="7">
        <v>0</v>
      </c>
      <c r="H64" s="7">
        <v>0</v>
      </c>
      <c r="I64" s="7">
        <v>0</v>
      </c>
      <c r="J64" s="7">
        <v>0</v>
      </c>
      <c r="K64" s="1"/>
      <c r="L64" s="128"/>
      <c r="M64" s="128"/>
      <c r="N64" s="128"/>
      <c r="O64" s="128"/>
      <c r="P64" s="128"/>
      <c r="Q64" s="128"/>
      <c r="R64" s="1"/>
      <c r="S64" s="128"/>
      <c r="T64" s="128"/>
      <c r="U64" s="128"/>
      <c r="V64" s="128"/>
      <c r="W64" s="128"/>
      <c r="X64" s="128"/>
      <c r="Y64" s="1"/>
      <c r="Z64" s="84"/>
    </row>
    <row r="65" spans="1:26" ht="13.5" thickBot="1">
      <c r="A65" s="2"/>
      <c r="B65" s="264" t="s">
        <v>34</v>
      </c>
      <c r="C65" s="265"/>
      <c r="D65" s="1"/>
      <c r="E65" s="43">
        <f aca="true" t="shared" si="6" ref="E65:J65">SUM(E63:E64)</f>
        <v>0</v>
      </c>
      <c r="F65" s="43">
        <f t="shared" si="6"/>
        <v>0</v>
      </c>
      <c r="G65" s="44">
        <f t="shared" si="6"/>
        <v>0</v>
      </c>
      <c r="H65" s="44">
        <f t="shared" si="6"/>
        <v>0</v>
      </c>
      <c r="I65" s="44">
        <f t="shared" si="6"/>
        <v>0</v>
      </c>
      <c r="J65" s="44">
        <f t="shared" si="6"/>
        <v>0</v>
      </c>
      <c r="K65" s="1"/>
      <c r="L65" s="126"/>
      <c r="M65" s="126"/>
      <c r="N65" s="211"/>
      <c r="O65" s="211"/>
      <c r="P65" s="211"/>
      <c r="Q65" s="211"/>
      <c r="R65" s="1"/>
      <c r="S65" s="126"/>
      <c r="T65" s="126"/>
      <c r="U65" s="211"/>
      <c r="V65" s="211"/>
      <c r="W65" s="211"/>
      <c r="X65" s="211"/>
      <c r="Y65" s="1"/>
      <c r="Z65" s="85"/>
    </row>
    <row r="66" spans="1:25" ht="12.75">
      <c r="A66" s="2"/>
      <c r="C66" s="5"/>
      <c r="D66" s="1"/>
      <c r="E66" s="4"/>
      <c r="F66" s="4"/>
      <c r="G66" s="4"/>
      <c r="H66" s="4"/>
      <c r="I66" s="4"/>
      <c r="J66" s="4"/>
      <c r="K66" s="1"/>
      <c r="L66" s="1"/>
      <c r="M66" s="4"/>
      <c r="N66" s="4"/>
      <c r="O66" s="4"/>
      <c r="P66" s="4"/>
      <c r="Q66" s="4"/>
      <c r="R66" s="1"/>
      <c r="S66" s="1"/>
      <c r="T66" s="4"/>
      <c r="U66" s="4"/>
      <c r="V66" s="4"/>
      <c r="W66" s="4"/>
      <c r="X66" s="4"/>
      <c r="Y66" s="1"/>
    </row>
    <row r="67" spans="1:25" ht="26.25" customHeight="1">
      <c r="A67" s="2"/>
      <c r="C67" s="5"/>
      <c r="D67" s="1"/>
      <c r="E67" s="4"/>
      <c r="F67" s="4"/>
      <c r="G67" s="4"/>
      <c r="H67" s="4"/>
      <c r="I67" s="4"/>
      <c r="J67" s="4"/>
      <c r="K67" s="1"/>
      <c r="L67" s="1"/>
      <c r="M67" s="4"/>
      <c r="N67" s="4"/>
      <c r="O67" s="4"/>
      <c r="P67" s="4"/>
      <c r="Q67" s="4"/>
      <c r="R67" s="1"/>
      <c r="S67" s="1"/>
      <c r="T67" s="4"/>
      <c r="U67" s="4"/>
      <c r="V67" s="4"/>
      <c r="W67" s="4"/>
      <c r="X67" s="4"/>
      <c r="Y67" s="1"/>
    </row>
    <row r="68" spans="2:25" ht="13.5" customHeight="1" thickBot="1">
      <c r="B68" s="17"/>
      <c r="D68" s="1"/>
      <c r="E68" s="1"/>
      <c r="F68" s="1"/>
      <c r="G68" s="1"/>
      <c r="H68" s="1"/>
      <c r="I68" s="1"/>
      <c r="J68" s="1"/>
      <c r="K68" s="1"/>
      <c r="L68" s="1"/>
      <c r="M68" s="1"/>
      <c r="N68" s="1"/>
      <c r="O68" s="1"/>
      <c r="P68" s="1"/>
      <c r="Q68" s="1"/>
      <c r="R68" s="1"/>
      <c r="S68" s="1"/>
      <c r="T68" s="1"/>
      <c r="U68" s="1"/>
      <c r="V68" s="1"/>
      <c r="W68" s="1"/>
      <c r="X68" s="1"/>
      <c r="Y68" s="1"/>
    </row>
    <row r="69" spans="4:26" ht="12.75" customHeight="1" thickBot="1">
      <c r="D69" s="2"/>
      <c r="E69" s="183" t="s">
        <v>224</v>
      </c>
      <c r="F69" s="275" t="s">
        <v>121</v>
      </c>
      <c r="G69" s="252"/>
      <c r="H69" s="253"/>
      <c r="I69" s="252" t="s">
        <v>120</v>
      </c>
      <c r="J69" s="253"/>
      <c r="L69" s="183" t="s">
        <v>225</v>
      </c>
      <c r="M69" s="275" t="s">
        <v>184</v>
      </c>
      <c r="N69" s="252"/>
      <c r="O69" s="253"/>
      <c r="P69" s="252" t="s">
        <v>175</v>
      </c>
      <c r="Q69" s="253"/>
      <c r="S69" s="183" t="s">
        <v>222</v>
      </c>
      <c r="T69" s="275" t="s">
        <v>180</v>
      </c>
      <c r="U69" s="252"/>
      <c r="V69" s="253"/>
      <c r="W69" s="252" t="s">
        <v>181</v>
      </c>
      <c r="X69" s="253"/>
      <c r="Z69" s="87" t="s">
        <v>106</v>
      </c>
    </row>
    <row r="70" spans="1:26" ht="12.75" customHeight="1" thickBot="1">
      <c r="A70" s="2"/>
      <c r="B70" s="268" t="s">
        <v>25</v>
      </c>
      <c r="C70" s="269"/>
      <c r="D70" s="2"/>
      <c r="E70" s="16" t="s">
        <v>223</v>
      </c>
      <c r="F70" s="16" t="s">
        <v>24</v>
      </c>
      <c r="G70" s="16" t="s">
        <v>23</v>
      </c>
      <c r="H70" s="16" t="s">
        <v>22</v>
      </c>
      <c r="I70" s="16" t="s">
        <v>21</v>
      </c>
      <c r="J70" s="15" t="s">
        <v>20</v>
      </c>
      <c r="L70" s="184" t="s">
        <v>205</v>
      </c>
      <c r="M70" s="16" t="s">
        <v>24</v>
      </c>
      <c r="N70" s="16" t="s">
        <v>23</v>
      </c>
      <c r="O70" s="16" t="s">
        <v>22</v>
      </c>
      <c r="P70" s="16" t="s">
        <v>21</v>
      </c>
      <c r="Q70" s="15" t="s">
        <v>20</v>
      </c>
      <c r="S70" s="184" t="s">
        <v>205</v>
      </c>
      <c r="T70" s="16" t="s">
        <v>24</v>
      </c>
      <c r="U70" s="16" t="s">
        <v>23</v>
      </c>
      <c r="V70" s="16" t="s">
        <v>22</v>
      </c>
      <c r="W70" s="16" t="s">
        <v>21</v>
      </c>
      <c r="X70" s="15" t="s">
        <v>20</v>
      </c>
      <c r="Z70" s="88"/>
    </row>
    <row r="71" spans="1:26" ht="12.75" customHeight="1">
      <c r="A71" s="2"/>
      <c r="B71" s="262" t="s">
        <v>193</v>
      </c>
      <c r="C71" s="274" t="s">
        <v>15</v>
      </c>
      <c r="D71" s="2"/>
      <c r="E71" s="7">
        <v>0</v>
      </c>
      <c r="F71" s="7">
        <v>0</v>
      </c>
      <c r="G71" s="7">
        <v>0</v>
      </c>
      <c r="H71" s="7">
        <v>0</v>
      </c>
      <c r="I71" s="7">
        <v>0</v>
      </c>
      <c r="J71" s="7">
        <v>0</v>
      </c>
      <c r="L71" s="150">
        <v>0</v>
      </c>
      <c r="M71" s="150">
        <v>0</v>
      </c>
      <c r="N71" s="150">
        <v>0</v>
      </c>
      <c r="O71" s="150">
        <v>0</v>
      </c>
      <c r="P71" s="150">
        <v>0</v>
      </c>
      <c r="Q71" s="150">
        <v>0</v>
      </c>
      <c r="S71" s="167">
        <f aca="true" t="shared" si="7" ref="S71:X71">IF(L71=0,"",(E71*1000000)/L71)</f>
      </c>
      <c r="T71" s="167">
        <f t="shared" si="7"/>
      </c>
      <c r="U71" s="167">
        <f t="shared" si="7"/>
      </c>
      <c r="V71" s="167">
        <f t="shared" si="7"/>
      </c>
      <c r="W71" s="167">
        <f t="shared" si="7"/>
      </c>
      <c r="X71" s="167">
        <f t="shared" si="7"/>
      </c>
      <c r="Z71" s="84"/>
    </row>
    <row r="72" spans="1:26" ht="12.75" customHeight="1">
      <c r="A72" s="2"/>
      <c r="B72" s="262" t="s">
        <v>14</v>
      </c>
      <c r="C72" s="274" t="s">
        <v>14</v>
      </c>
      <c r="D72" s="2"/>
      <c r="E72" s="7">
        <v>0</v>
      </c>
      <c r="F72" s="7">
        <v>0</v>
      </c>
      <c r="G72" s="7">
        <v>0</v>
      </c>
      <c r="H72" s="7">
        <v>0</v>
      </c>
      <c r="I72" s="7">
        <v>0</v>
      </c>
      <c r="J72" s="7">
        <v>0</v>
      </c>
      <c r="L72" s="129"/>
      <c r="M72" s="129"/>
      <c r="N72" s="129"/>
      <c r="O72" s="129"/>
      <c r="P72" s="129"/>
      <c r="Q72" s="129"/>
      <c r="S72" s="129"/>
      <c r="T72" s="129"/>
      <c r="U72" s="129"/>
      <c r="V72" s="129"/>
      <c r="W72" s="129"/>
      <c r="X72" s="129"/>
      <c r="Z72" s="84"/>
    </row>
    <row r="73" spans="1:26" ht="12.75" customHeight="1">
      <c r="A73" s="2"/>
      <c r="B73" s="262" t="s">
        <v>13</v>
      </c>
      <c r="C73" s="274" t="s">
        <v>13</v>
      </c>
      <c r="D73" s="2"/>
      <c r="E73" s="7">
        <v>0</v>
      </c>
      <c r="F73" s="7">
        <v>0</v>
      </c>
      <c r="G73" s="7">
        <v>0</v>
      </c>
      <c r="H73" s="7">
        <v>0</v>
      </c>
      <c r="I73" s="7">
        <v>0</v>
      </c>
      <c r="J73" s="7">
        <v>0</v>
      </c>
      <c r="L73" s="129"/>
      <c r="M73" s="129"/>
      <c r="N73" s="129"/>
      <c r="O73" s="129"/>
      <c r="P73" s="129"/>
      <c r="Q73" s="129"/>
      <c r="S73" s="129"/>
      <c r="T73" s="129"/>
      <c r="U73" s="129"/>
      <c r="V73" s="129"/>
      <c r="W73" s="129"/>
      <c r="X73" s="129"/>
      <c r="Z73" s="84"/>
    </row>
    <row r="74" spans="2:26" ht="12.75">
      <c r="B74" s="262" t="s">
        <v>12</v>
      </c>
      <c r="C74" s="274" t="s">
        <v>12</v>
      </c>
      <c r="D74" s="2"/>
      <c r="E74" s="7">
        <v>0</v>
      </c>
      <c r="F74" s="7">
        <v>0</v>
      </c>
      <c r="G74" s="7">
        <v>0</v>
      </c>
      <c r="H74" s="7">
        <v>0</v>
      </c>
      <c r="I74" s="7">
        <v>0</v>
      </c>
      <c r="J74" s="7">
        <v>0</v>
      </c>
      <c r="L74" s="129"/>
      <c r="M74" s="129"/>
      <c r="N74" s="129"/>
      <c r="O74" s="129"/>
      <c r="P74" s="129"/>
      <c r="Q74" s="129"/>
      <c r="S74" s="129"/>
      <c r="T74" s="129"/>
      <c r="U74" s="129"/>
      <c r="V74" s="129"/>
      <c r="W74" s="129"/>
      <c r="X74" s="129"/>
      <c r="Z74" s="84"/>
    </row>
    <row r="75" spans="2:26" ht="12.75">
      <c r="B75" s="262" t="s">
        <v>194</v>
      </c>
      <c r="C75" s="274" t="s">
        <v>11</v>
      </c>
      <c r="D75" s="2"/>
      <c r="E75" s="7">
        <v>0</v>
      </c>
      <c r="F75" s="7">
        <v>0</v>
      </c>
      <c r="G75" s="7">
        <v>0</v>
      </c>
      <c r="H75" s="7">
        <v>0</v>
      </c>
      <c r="I75" s="7">
        <v>0</v>
      </c>
      <c r="J75" s="7">
        <v>0</v>
      </c>
      <c r="L75" s="150">
        <v>0</v>
      </c>
      <c r="M75" s="150">
        <v>0</v>
      </c>
      <c r="N75" s="150">
        <v>0</v>
      </c>
      <c r="O75" s="150">
        <v>0</v>
      </c>
      <c r="P75" s="150">
        <v>0</v>
      </c>
      <c r="Q75" s="150">
        <v>0</v>
      </c>
      <c r="S75" s="167">
        <f>IF(L75=0,"",(E75*1000000)/L75)</f>
      </c>
      <c r="T75" s="167">
        <f>IF(M75=0,"",(F75*1000000)/M75)</f>
      </c>
      <c r="U75" s="167">
        <f>IF(N75=0,"",(G75*1000000)/N75)</f>
      </c>
      <c r="V75" s="167">
        <f>IF(O75=0,"",(H75*1000000)/O75)</f>
      </c>
      <c r="W75" s="167">
        <f>IF(P75=0,"",(I75*1000000)/P75)</f>
      </c>
      <c r="X75" s="167">
        <f>IF(Q75=0,"",(J75*1000000)/Q75)</f>
      </c>
      <c r="Z75" s="84"/>
    </row>
    <row r="76" spans="2:26" ht="13.5" customHeight="1">
      <c r="B76" s="262" t="s">
        <v>10</v>
      </c>
      <c r="C76" s="274" t="s">
        <v>10</v>
      </c>
      <c r="D76" s="2"/>
      <c r="E76" s="7">
        <v>0</v>
      </c>
      <c r="F76" s="7">
        <v>0</v>
      </c>
      <c r="G76" s="7">
        <v>0</v>
      </c>
      <c r="H76" s="7">
        <v>0</v>
      </c>
      <c r="I76" s="7">
        <v>0</v>
      </c>
      <c r="J76" s="7">
        <v>0</v>
      </c>
      <c r="L76" s="129"/>
      <c r="M76" s="129"/>
      <c r="N76" s="129"/>
      <c r="O76" s="129"/>
      <c r="P76" s="129"/>
      <c r="Q76" s="129"/>
      <c r="S76" s="129"/>
      <c r="T76" s="129"/>
      <c r="U76" s="129"/>
      <c r="V76" s="129"/>
      <c r="W76" s="129"/>
      <c r="X76" s="129"/>
      <c r="Z76" s="84"/>
    </row>
    <row r="77" spans="2:26" ht="12.75">
      <c r="B77" s="262" t="s">
        <v>9</v>
      </c>
      <c r="C77" s="274" t="s">
        <v>9</v>
      </c>
      <c r="D77" s="2"/>
      <c r="E77" s="7">
        <v>0</v>
      </c>
      <c r="F77" s="7">
        <v>0</v>
      </c>
      <c r="G77" s="7">
        <v>0</v>
      </c>
      <c r="H77" s="7">
        <v>0</v>
      </c>
      <c r="I77" s="7">
        <v>0</v>
      </c>
      <c r="J77" s="7">
        <v>0</v>
      </c>
      <c r="L77" s="129"/>
      <c r="M77" s="129"/>
      <c r="N77" s="129"/>
      <c r="O77" s="129"/>
      <c r="P77" s="129"/>
      <c r="Q77" s="129"/>
      <c r="S77" s="129"/>
      <c r="T77" s="129"/>
      <c r="U77" s="129"/>
      <c r="V77" s="129"/>
      <c r="W77" s="129"/>
      <c r="X77" s="129"/>
      <c r="Z77" s="84"/>
    </row>
    <row r="78" spans="2:26" ht="13.5" customHeight="1">
      <c r="B78" s="262" t="s">
        <v>8</v>
      </c>
      <c r="C78" s="274" t="s">
        <v>8</v>
      </c>
      <c r="D78" s="2"/>
      <c r="E78" s="7">
        <v>0</v>
      </c>
      <c r="F78" s="7">
        <v>0</v>
      </c>
      <c r="G78" s="7">
        <v>0</v>
      </c>
      <c r="H78" s="7">
        <v>0</v>
      </c>
      <c r="I78" s="7">
        <v>0</v>
      </c>
      <c r="J78" s="7">
        <v>0</v>
      </c>
      <c r="L78" s="129"/>
      <c r="M78" s="129"/>
      <c r="N78" s="129"/>
      <c r="O78" s="129"/>
      <c r="P78" s="129"/>
      <c r="Q78" s="129"/>
      <c r="S78" s="129"/>
      <c r="T78" s="129"/>
      <c r="U78" s="129"/>
      <c r="V78" s="129"/>
      <c r="W78" s="129"/>
      <c r="X78" s="129"/>
      <c r="Z78" s="84"/>
    </row>
    <row r="79" spans="2:26" ht="12.75" customHeight="1">
      <c r="B79" s="262" t="s">
        <v>7</v>
      </c>
      <c r="C79" s="274" t="s">
        <v>7</v>
      </c>
      <c r="D79" s="2"/>
      <c r="E79" s="7">
        <v>0</v>
      </c>
      <c r="F79" s="7">
        <v>0</v>
      </c>
      <c r="G79" s="7">
        <v>0</v>
      </c>
      <c r="H79" s="7">
        <v>0</v>
      </c>
      <c r="I79" s="7">
        <v>0</v>
      </c>
      <c r="J79" s="7">
        <v>0</v>
      </c>
      <c r="L79" s="129"/>
      <c r="M79" s="129"/>
      <c r="N79" s="129"/>
      <c r="O79" s="129"/>
      <c r="P79" s="129"/>
      <c r="Q79" s="129"/>
      <c r="S79" s="129"/>
      <c r="T79" s="129"/>
      <c r="U79" s="129"/>
      <c r="V79" s="129"/>
      <c r="W79" s="129"/>
      <c r="X79" s="129"/>
      <c r="Z79" s="84"/>
    </row>
    <row r="80" spans="2:26" ht="12.75" customHeight="1">
      <c r="B80" s="262" t="s">
        <v>6</v>
      </c>
      <c r="C80" s="274" t="s">
        <v>6</v>
      </c>
      <c r="D80" s="2"/>
      <c r="E80" s="7">
        <v>0</v>
      </c>
      <c r="F80" s="7">
        <v>0</v>
      </c>
      <c r="G80" s="7">
        <v>0</v>
      </c>
      <c r="H80" s="7">
        <v>0</v>
      </c>
      <c r="I80" s="7">
        <v>0</v>
      </c>
      <c r="J80" s="7">
        <v>0</v>
      </c>
      <c r="L80" s="129"/>
      <c r="M80" s="129"/>
      <c r="N80" s="129"/>
      <c r="O80" s="129"/>
      <c r="P80" s="129"/>
      <c r="Q80" s="129"/>
      <c r="S80" s="129"/>
      <c r="T80" s="129"/>
      <c r="U80" s="129"/>
      <c r="V80" s="129"/>
      <c r="W80" s="129"/>
      <c r="X80" s="129"/>
      <c r="Z80" s="84"/>
    </row>
    <row r="81" spans="2:26" ht="12.75" customHeight="1">
      <c r="B81" s="262" t="s">
        <v>5</v>
      </c>
      <c r="C81" s="274" t="s">
        <v>5</v>
      </c>
      <c r="D81" s="2"/>
      <c r="E81" s="118">
        <f aca="true" t="shared" si="8" ref="E81:J81">SUM(E82:E85)</f>
        <v>0</v>
      </c>
      <c r="F81" s="118">
        <f t="shared" si="8"/>
        <v>0</v>
      </c>
      <c r="G81" s="14">
        <f t="shared" si="8"/>
        <v>0</v>
      </c>
      <c r="H81" s="14">
        <f t="shared" si="8"/>
        <v>0</v>
      </c>
      <c r="I81" s="14">
        <f t="shared" si="8"/>
        <v>0</v>
      </c>
      <c r="J81" s="14">
        <f t="shared" si="8"/>
        <v>0</v>
      </c>
      <c r="L81" s="151">
        <f aca="true" t="shared" si="9" ref="L81:Q81">SUM(L82:L85)</f>
        <v>0</v>
      </c>
      <c r="M81" s="151">
        <f t="shared" si="9"/>
        <v>0</v>
      </c>
      <c r="N81" s="152">
        <f t="shared" si="9"/>
        <v>0</v>
      </c>
      <c r="O81" s="152">
        <f t="shared" si="9"/>
        <v>0</v>
      </c>
      <c r="P81" s="152">
        <f t="shared" si="9"/>
        <v>0</v>
      </c>
      <c r="Q81" s="152">
        <f t="shared" si="9"/>
        <v>0</v>
      </c>
      <c r="S81" s="118">
        <f aca="true" t="shared" si="10" ref="S81:X81">SUM(S82:S85)</f>
        <v>0</v>
      </c>
      <c r="T81" s="118">
        <f t="shared" si="10"/>
        <v>0</v>
      </c>
      <c r="U81" s="14">
        <f t="shared" si="10"/>
        <v>0</v>
      </c>
      <c r="V81" s="14">
        <f t="shared" si="10"/>
        <v>0</v>
      </c>
      <c r="W81" s="14">
        <f t="shared" si="10"/>
        <v>0</v>
      </c>
      <c r="X81" s="14">
        <f t="shared" si="10"/>
        <v>0</v>
      </c>
      <c r="Z81" s="84"/>
    </row>
    <row r="82" spans="2:26" ht="12.75" customHeight="1">
      <c r="B82" s="287"/>
      <c r="C82" s="288"/>
      <c r="D82" s="2"/>
      <c r="E82" s="7">
        <v>0</v>
      </c>
      <c r="F82" s="7">
        <v>0</v>
      </c>
      <c r="G82" s="7">
        <v>0</v>
      </c>
      <c r="H82" s="7">
        <v>0</v>
      </c>
      <c r="I82" s="7">
        <v>0</v>
      </c>
      <c r="J82" s="7">
        <v>0</v>
      </c>
      <c r="L82" s="150">
        <v>0</v>
      </c>
      <c r="M82" s="150">
        <v>0</v>
      </c>
      <c r="N82" s="150">
        <v>0</v>
      </c>
      <c r="O82" s="150">
        <v>0</v>
      </c>
      <c r="P82" s="150">
        <v>0</v>
      </c>
      <c r="Q82" s="150">
        <v>0</v>
      </c>
      <c r="S82" s="7">
        <v>0</v>
      </c>
      <c r="T82" s="7">
        <v>0</v>
      </c>
      <c r="U82" s="7">
        <v>0</v>
      </c>
      <c r="V82" s="7">
        <v>0</v>
      </c>
      <c r="W82" s="7">
        <v>0</v>
      </c>
      <c r="X82" s="7">
        <v>0</v>
      </c>
      <c r="Z82" s="84"/>
    </row>
    <row r="83" spans="2:26" ht="12.75" customHeight="1">
      <c r="B83" s="287"/>
      <c r="C83" s="288"/>
      <c r="D83" s="2"/>
      <c r="E83" s="7">
        <v>0</v>
      </c>
      <c r="F83" s="7">
        <v>0</v>
      </c>
      <c r="G83" s="7">
        <v>0</v>
      </c>
      <c r="H83" s="7">
        <v>0</v>
      </c>
      <c r="I83" s="7">
        <v>0</v>
      </c>
      <c r="J83" s="7">
        <v>0</v>
      </c>
      <c r="L83" s="150">
        <v>0</v>
      </c>
      <c r="M83" s="150">
        <v>0</v>
      </c>
      <c r="N83" s="150">
        <v>0</v>
      </c>
      <c r="O83" s="150">
        <v>0</v>
      </c>
      <c r="P83" s="150">
        <v>0</v>
      </c>
      <c r="Q83" s="150">
        <v>0</v>
      </c>
      <c r="S83" s="7">
        <v>0</v>
      </c>
      <c r="T83" s="7">
        <v>0</v>
      </c>
      <c r="U83" s="7">
        <v>0</v>
      </c>
      <c r="V83" s="7">
        <v>0</v>
      </c>
      <c r="W83" s="7">
        <v>0</v>
      </c>
      <c r="X83" s="7">
        <v>0</v>
      </c>
      <c r="Z83" s="84"/>
    </row>
    <row r="84" spans="2:26" ht="12.75" customHeight="1">
      <c r="B84" s="287"/>
      <c r="C84" s="288"/>
      <c r="D84" s="2"/>
      <c r="E84" s="7">
        <v>0</v>
      </c>
      <c r="F84" s="7">
        <v>0</v>
      </c>
      <c r="G84" s="7">
        <v>0</v>
      </c>
      <c r="H84" s="7">
        <v>0</v>
      </c>
      <c r="I84" s="7">
        <v>0</v>
      </c>
      <c r="J84" s="7">
        <v>0</v>
      </c>
      <c r="L84" s="150">
        <v>0</v>
      </c>
      <c r="M84" s="150">
        <v>0</v>
      </c>
      <c r="N84" s="150">
        <v>0</v>
      </c>
      <c r="O84" s="150">
        <v>0</v>
      </c>
      <c r="P84" s="150">
        <v>0</v>
      </c>
      <c r="Q84" s="150">
        <v>0</v>
      </c>
      <c r="S84" s="7">
        <v>0</v>
      </c>
      <c r="T84" s="7">
        <v>0</v>
      </c>
      <c r="U84" s="7">
        <v>0</v>
      </c>
      <c r="V84" s="7">
        <v>0</v>
      </c>
      <c r="W84" s="7">
        <v>0</v>
      </c>
      <c r="X84" s="7">
        <v>0</v>
      </c>
      <c r="Z84" s="84"/>
    </row>
    <row r="85" spans="2:26" ht="12.75" customHeight="1">
      <c r="B85" s="287"/>
      <c r="C85" s="288"/>
      <c r="D85" s="2"/>
      <c r="E85" s="7">
        <v>0</v>
      </c>
      <c r="F85" s="7">
        <v>0</v>
      </c>
      <c r="G85" s="7">
        <v>0</v>
      </c>
      <c r="H85" s="7">
        <v>0</v>
      </c>
      <c r="I85" s="7">
        <v>0</v>
      </c>
      <c r="J85" s="7">
        <v>0</v>
      </c>
      <c r="L85" s="150">
        <v>0</v>
      </c>
      <c r="M85" s="150">
        <v>0</v>
      </c>
      <c r="N85" s="150">
        <v>0</v>
      </c>
      <c r="O85" s="150">
        <v>0</v>
      </c>
      <c r="P85" s="150">
        <v>0</v>
      </c>
      <c r="Q85" s="150">
        <v>0</v>
      </c>
      <c r="S85" s="7">
        <v>0</v>
      </c>
      <c r="T85" s="7">
        <v>0</v>
      </c>
      <c r="U85" s="7">
        <v>0</v>
      </c>
      <c r="V85" s="7">
        <v>0</v>
      </c>
      <c r="W85" s="7">
        <v>0</v>
      </c>
      <c r="X85" s="7">
        <v>0</v>
      </c>
      <c r="Z85" s="84"/>
    </row>
    <row r="86" spans="2:26" ht="12.75" customHeight="1" thickBot="1">
      <c r="B86" s="264" t="s">
        <v>1</v>
      </c>
      <c r="C86" s="265"/>
      <c r="D86" s="2"/>
      <c r="E86" s="43">
        <f aca="true" t="shared" si="11" ref="E86:J86">SUM(E52:E85)</f>
        <v>0</v>
      </c>
      <c r="F86" s="43">
        <f t="shared" si="11"/>
        <v>0</v>
      </c>
      <c r="G86" s="44">
        <f t="shared" si="11"/>
        <v>0</v>
      </c>
      <c r="H86" s="44">
        <f t="shared" si="11"/>
        <v>0</v>
      </c>
      <c r="I86" s="44">
        <f t="shared" si="11"/>
        <v>0</v>
      </c>
      <c r="J86" s="44">
        <f t="shared" si="11"/>
        <v>0</v>
      </c>
      <c r="L86" s="212">
        <f aca="true" t="shared" si="12" ref="L86:Q86">SUM(L52:L85)</f>
        <v>0</v>
      </c>
      <c r="M86" s="212">
        <f t="shared" si="12"/>
        <v>0</v>
      </c>
      <c r="N86" s="213">
        <f t="shared" si="12"/>
        <v>0</v>
      </c>
      <c r="O86" s="213">
        <f t="shared" si="12"/>
        <v>0</v>
      </c>
      <c r="P86" s="213">
        <f t="shared" si="12"/>
        <v>0</v>
      </c>
      <c r="Q86" s="213">
        <f t="shared" si="12"/>
        <v>0</v>
      </c>
      <c r="S86" s="43">
        <f aca="true" t="shared" si="13" ref="S86:X86">SUM(S52:S85)</f>
        <v>0</v>
      </c>
      <c r="T86" s="43">
        <f t="shared" si="13"/>
        <v>0</v>
      </c>
      <c r="U86" s="44">
        <f t="shared" si="13"/>
        <v>0</v>
      </c>
      <c r="V86" s="44">
        <f t="shared" si="13"/>
        <v>0</v>
      </c>
      <c r="W86" s="44">
        <f t="shared" si="13"/>
        <v>0</v>
      </c>
      <c r="X86" s="44">
        <f t="shared" si="13"/>
        <v>0</v>
      </c>
      <c r="Z86" s="85"/>
    </row>
    <row r="87" ht="12.75" customHeight="1"/>
    <row r="88" ht="12.75" customHeight="1"/>
    <row r="92" ht="13.5" customHeight="1"/>
    <row r="94" ht="13.5" customHeight="1"/>
  </sheetData>
  <sheetProtection/>
  <mergeCells count="80">
    <mergeCell ref="W61:X61"/>
    <mergeCell ref="B64:C64"/>
    <mergeCell ref="B65:C65"/>
    <mergeCell ref="F69:H69"/>
    <mergeCell ref="I69:J69"/>
    <mergeCell ref="M69:O69"/>
    <mergeCell ref="P69:Q69"/>
    <mergeCell ref="T69:V69"/>
    <mergeCell ref="W69:X69"/>
    <mergeCell ref="F61:H61"/>
    <mergeCell ref="I61:J61"/>
    <mergeCell ref="M61:O61"/>
    <mergeCell ref="P61:Q61"/>
    <mergeCell ref="T61:V61"/>
    <mergeCell ref="T9:V9"/>
    <mergeCell ref="W9:X9"/>
    <mergeCell ref="F32:H32"/>
    <mergeCell ref="I32:J32"/>
    <mergeCell ref="M32:O32"/>
    <mergeCell ref="P32:Q32"/>
    <mergeCell ref="T32:V32"/>
    <mergeCell ref="W32:X32"/>
    <mergeCell ref="B16:C16"/>
    <mergeCell ref="F9:H9"/>
    <mergeCell ref="I9:J9"/>
    <mergeCell ref="M9:O9"/>
    <mergeCell ref="P9:Q9"/>
    <mergeCell ref="B10:C10"/>
    <mergeCell ref="B11:C11"/>
    <mergeCell ref="B12:C12"/>
    <mergeCell ref="B13:C13"/>
    <mergeCell ref="B14:C14"/>
    <mergeCell ref="B15:C15"/>
    <mergeCell ref="B17:C17"/>
    <mergeCell ref="B18:C18"/>
    <mergeCell ref="B19:C19"/>
    <mergeCell ref="B20:C20"/>
    <mergeCell ref="B21:C21"/>
    <mergeCell ref="B22:C22"/>
    <mergeCell ref="B33:C33"/>
    <mergeCell ref="B23:C23"/>
    <mergeCell ref="B25:C25"/>
    <mergeCell ref="B26:C26"/>
    <mergeCell ref="B27:C27"/>
    <mergeCell ref="B28:C28"/>
    <mergeCell ref="B34:C34"/>
    <mergeCell ref="B35:C35"/>
    <mergeCell ref="B36:C36"/>
    <mergeCell ref="F50:H50"/>
    <mergeCell ref="I50:J50"/>
    <mergeCell ref="P50:Q50"/>
    <mergeCell ref="T50:V50"/>
    <mergeCell ref="W50:X50"/>
    <mergeCell ref="B51:C51"/>
    <mergeCell ref="B52:C52"/>
    <mergeCell ref="B53:C53"/>
    <mergeCell ref="M50:O50"/>
    <mergeCell ref="B54:C54"/>
    <mergeCell ref="B55:C55"/>
    <mergeCell ref="B56:C56"/>
    <mergeCell ref="B57:C57"/>
    <mergeCell ref="B62:C62"/>
    <mergeCell ref="B63:C63"/>
    <mergeCell ref="B70:C70"/>
    <mergeCell ref="B71:C71"/>
    <mergeCell ref="B72:C72"/>
    <mergeCell ref="B73:C73"/>
    <mergeCell ref="B74:C74"/>
    <mergeCell ref="B75:C75"/>
    <mergeCell ref="B86:C86"/>
    <mergeCell ref="B76:C76"/>
    <mergeCell ref="B77:C77"/>
    <mergeCell ref="B85:C85"/>
    <mergeCell ref="B78:C78"/>
    <mergeCell ref="B79:C79"/>
    <mergeCell ref="B80:C80"/>
    <mergeCell ref="B81:C81"/>
    <mergeCell ref="B82:C82"/>
    <mergeCell ref="B83:C83"/>
    <mergeCell ref="B84:C84"/>
  </mergeCells>
  <dataValidations count="1">
    <dataValidation type="list" allowBlank="1" showInputMessage="1" showErrorMessage="1" sqref="B5">
      <formula1>"Major urban, Large urban, Other urban, Significant rural, Rural  50, Rural 80"</formula1>
    </dataValidation>
  </dataValidations>
  <printOptions/>
  <pageMargins left="0.15748031496062992" right="0.15748031496062992" top="0.7480314960629921" bottom="0.7480314960629921" header="0.31496062992125984" footer="0.31496062992125984"/>
  <pageSetup horizontalDpi="600" verticalDpi="600" orientation="landscape" paperSize="8" scale="38" r:id="rId1"/>
</worksheet>
</file>

<file path=xl/worksheets/sheet2.xml><?xml version="1.0" encoding="utf-8"?>
<worksheet xmlns="http://schemas.openxmlformats.org/spreadsheetml/2006/main" xmlns:r="http://schemas.openxmlformats.org/officeDocument/2006/relationships">
  <dimension ref="B4:K111"/>
  <sheetViews>
    <sheetView zoomScale="80" zoomScaleNormal="80" zoomScalePageLayoutView="0" workbookViewId="0" topLeftCell="A1">
      <selection activeCell="E26" sqref="E26"/>
    </sheetView>
  </sheetViews>
  <sheetFormatPr defaultColWidth="9.00390625" defaultRowHeight="12.75"/>
  <cols>
    <col min="1" max="7" width="9.50390625" style="0" customWidth="1"/>
    <col min="8" max="8" width="70.75390625" style="0" customWidth="1"/>
    <col min="10" max="10" width="8.875" style="0" customWidth="1"/>
  </cols>
  <sheetData>
    <row r="3" ht="12.75" customHeight="1"/>
    <row r="4" spans="2:8" ht="12.75" customHeight="1">
      <c r="B4" s="236" t="s">
        <v>105</v>
      </c>
      <c r="C4" s="237"/>
      <c r="D4" s="59" t="s">
        <v>40</v>
      </c>
      <c r="H4" s="72" t="s">
        <v>105</v>
      </c>
    </row>
    <row r="5" spans="2:8" ht="12.75">
      <c r="B5" s="238"/>
      <c r="C5" s="239"/>
      <c r="D5" s="56" t="s">
        <v>100</v>
      </c>
      <c r="H5" s="56" t="s">
        <v>179</v>
      </c>
    </row>
    <row r="6" spans="2:8" ht="12.75">
      <c r="B6" s="238"/>
      <c r="C6" s="239"/>
      <c r="D6" s="56" t="s">
        <v>41</v>
      </c>
      <c r="H6" s="56" t="s">
        <v>153</v>
      </c>
    </row>
    <row r="7" spans="2:8" ht="12.75" customHeight="1">
      <c r="B7" s="240"/>
      <c r="C7" s="241"/>
      <c r="D7" s="54" t="s">
        <v>99</v>
      </c>
      <c r="H7" s="56" t="s">
        <v>154</v>
      </c>
    </row>
    <row r="8" spans="2:8" ht="12.75" customHeight="1">
      <c r="B8" s="71"/>
      <c r="C8" s="71"/>
      <c r="D8" s="60"/>
      <c r="H8" s="56" t="s">
        <v>155</v>
      </c>
    </row>
    <row r="9" spans="2:8" ht="12.75">
      <c r="B9" s="71"/>
      <c r="C9" s="71"/>
      <c r="D9" s="60"/>
      <c r="H9" s="56" t="s">
        <v>93</v>
      </c>
    </row>
    <row r="10" spans="2:8" ht="12.75">
      <c r="B10" s="71"/>
      <c r="C10" s="71"/>
      <c r="D10" s="60"/>
      <c r="H10" s="56" t="s">
        <v>96</v>
      </c>
    </row>
    <row r="11" spans="2:8" ht="12.75">
      <c r="B11" s="71"/>
      <c r="C11" s="71"/>
      <c r="D11" s="60"/>
      <c r="H11" s="56" t="s">
        <v>95</v>
      </c>
    </row>
    <row r="12" spans="2:8" ht="12.75">
      <c r="B12" s="71"/>
      <c r="C12" s="71"/>
      <c r="D12" s="60"/>
      <c r="H12" s="52" t="s">
        <v>107</v>
      </c>
    </row>
    <row r="13" spans="2:8" ht="12.75">
      <c r="B13" s="71"/>
      <c r="C13" s="71"/>
      <c r="D13" s="60"/>
      <c r="H13" s="51"/>
    </row>
    <row r="14" ht="12.75" customHeight="1">
      <c r="C14" s="70"/>
    </row>
    <row r="15" spans="2:8" ht="12.75" customHeight="1">
      <c r="B15" s="236" t="s">
        <v>104</v>
      </c>
      <c r="C15" s="237"/>
      <c r="D15" s="59" t="s">
        <v>40</v>
      </c>
      <c r="H15" s="72" t="s">
        <v>104</v>
      </c>
    </row>
    <row r="16" spans="2:8" ht="13.5" customHeight="1">
      <c r="B16" s="238"/>
      <c r="C16" s="239"/>
      <c r="D16" s="56" t="s">
        <v>100</v>
      </c>
      <c r="H16" s="59" t="s">
        <v>103</v>
      </c>
    </row>
    <row r="17" spans="2:8" ht="12.75">
      <c r="B17" s="238"/>
      <c r="C17" s="239"/>
      <c r="D17" s="56" t="s">
        <v>41</v>
      </c>
      <c r="H17" s="52" t="s">
        <v>102</v>
      </c>
    </row>
    <row r="18" spans="2:4" ht="12.75" customHeight="1">
      <c r="B18" s="240"/>
      <c r="C18" s="241"/>
      <c r="D18" s="54" t="s">
        <v>99</v>
      </c>
    </row>
    <row r="19" spans="2:4" ht="12.75" customHeight="1">
      <c r="B19" s="71"/>
      <c r="C19" s="71"/>
      <c r="D19" s="60"/>
    </row>
    <row r="20" ht="12.75" customHeight="1">
      <c r="D20" s="60"/>
    </row>
    <row r="21" ht="13.5" customHeight="1"/>
    <row r="22" ht="12.75">
      <c r="H22" s="79" t="s">
        <v>69</v>
      </c>
    </row>
    <row r="23" ht="13.5" customHeight="1">
      <c r="H23" s="136" t="s">
        <v>67</v>
      </c>
    </row>
    <row r="24" ht="12.75">
      <c r="H24" s="137" t="s">
        <v>145</v>
      </c>
    </row>
    <row r="25" ht="12.75">
      <c r="H25" s="137" t="s">
        <v>146</v>
      </c>
    </row>
    <row r="26" ht="12.75">
      <c r="H26" s="138" t="s">
        <v>65</v>
      </c>
    </row>
    <row r="27" ht="12.75">
      <c r="H27" s="138" t="s">
        <v>63</v>
      </c>
    </row>
    <row r="28" ht="12.75">
      <c r="H28" s="139" t="s">
        <v>148</v>
      </c>
    </row>
    <row r="29" ht="12.75">
      <c r="H29" s="105"/>
    </row>
    <row r="30" spans="4:8" ht="12.75">
      <c r="D30" s="60"/>
      <c r="H30" s="63" t="s">
        <v>61</v>
      </c>
    </row>
    <row r="31" spans="4:8" ht="12.75">
      <c r="D31" s="60"/>
      <c r="H31" s="140" t="s">
        <v>59</v>
      </c>
    </row>
    <row r="32" spans="4:11" ht="25.5">
      <c r="D32" s="60"/>
      <c r="H32" s="141" t="s">
        <v>58</v>
      </c>
      <c r="K32" s="104"/>
    </row>
    <row r="33" spans="4:11" ht="12.75">
      <c r="D33" s="60"/>
      <c r="H33" s="141" t="s">
        <v>57</v>
      </c>
      <c r="K33" s="104"/>
    </row>
    <row r="34" spans="4:11" ht="12.75">
      <c r="D34" s="60"/>
      <c r="H34" s="140" t="s">
        <v>56</v>
      </c>
      <c r="K34" s="104"/>
    </row>
    <row r="35" spans="4:11" ht="25.5">
      <c r="D35" s="60"/>
      <c r="H35" s="138" t="s">
        <v>147</v>
      </c>
      <c r="K35" s="104"/>
    </row>
    <row r="36" spans="4:11" ht="12.75">
      <c r="D36" s="60"/>
      <c r="H36" s="67"/>
      <c r="K36" s="104"/>
    </row>
    <row r="37" spans="4:11" ht="12.75">
      <c r="D37" s="60"/>
      <c r="H37" s="63" t="s">
        <v>55</v>
      </c>
      <c r="K37" s="104"/>
    </row>
    <row r="38" spans="2:11" ht="12.75" customHeight="1">
      <c r="B38" s="236" t="s">
        <v>69</v>
      </c>
      <c r="C38" s="237"/>
      <c r="D38" s="59" t="s">
        <v>40</v>
      </c>
      <c r="H38" s="67" t="s">
        <v>54</v>
      </c>
      <c r="K38" s="104"/>
    </row>
    <row r="39" spans="2:11" ht="12.75">
      <c r="B39" s="238"/>
      <c r="C39" s="239"/>
      <c r="D39" s="56" t="s">
        <v>100</v>
      </c>
      <c r="H39" s="49"/>
      <c r="K39" s="104"/>
    </row>
    <row r="40" spans="2:11" ht="12.75">
      <c r="B40" s="238"/>
      <c r="C40" s="239"/>
      <c r="D40" s="56" t="s">
        <v>41</v>
      </c>
      <c r="H40" s="63" t="s">
        <v>53</v>
      </c>
      <c r="K40" s="104"/>
    </row>
    <row r="41" spans="2:8" ht="12.75">
      <c r="B41" s="240"/>
      <c r="C41" s="241"/>
      <c r="D41" s="54" t="s">
        <v>99</v>
      </c>
      <c r="H41" s="68" t="s">
        <v>52</v>
      </c>
    </row>
    <row r="42" spans="4:8" ht="12.75">
      <c r="D42" s="60"/>
      <c r="H42" s="66" t="s">
        <v>51</v>
      </c>
    </row>
    <row r="43" spans="4:8" ht="12.75">
      <c r="D43" s="60"/>
      <c r="H43" s="67" t="s">
        <v>50</v>
      </c>
    </row>
    <row r="44" spans="4:8" ht="12.75">
      <c r="D44" s="60"/>
      <c r="H44" s="51"/>
    </row>
    <row r="45" spans="4:8" ht="12.75">
      <c r="D45" s="60"/>
      <c r="H45" s="69" t="s">
        <v>49</v>
      </c>
    </row>
    <row r="46" spans="4:8" ht="25.5">
      <c r="D46" s="60"/>
      <c r="H46" s="58" t="s">
        <v>221</v>
      </c>
    </row>
    <row r="47" spans="4:8" ht="12.75">
      <c r="D47" s="60"/>
      <c r="H47" s="55" t="s">
        <v>18</v>
      </c>
    </row>
    <row r="48" spans="4:8" ht="12.75">
      <c r="D48" s="60"/>
      <c r="H48" s="66" t="s">
        <v>16</v>
      </c>
    </row>
    <row r="49" spans="4:8" ht="12.75">
      <c r="D49" s="60"/>
      <c r="H49" s="55" t="s">
        <v>17</v>
      </c>
    </row>
    <row r="50" spans="4:8" ht="25.5">
      <c r="D50" s="60"/>
      <c r="H50" s="58" t="s">
        <v>48</v>
      </c>
    </row>
    <row r="51" spans="4:8" ht="12.75">
      <c r="D51" s="60"/>
      <c r="H51" s="68" t="s">
        <v>47</v>
      </c>
    </row>
    <row r="52" spans="4:8" ht="12.75">
      <c r="D52" s="60"/>
      <c r="H52" s="68" t="s">
        <v>46</v>
      </c>
    </row>
    <row r="53" spans="4:8" ht="12.75">
      <c r="D53" s="60"/>
      <c r="H53" s="68" t="s">
        <v>45</v>
      </c>
    </row>
    <row r="54" spans="4:8" ht="12.75">
      <c r="D54" s="60"/>
      <c r="H54" s="67" t="s">
        <v>44</v>
      </c>
    </row>
    <row r="55" spans="3:4" ht="12.75">
      <c r="C55" s="57"/>
      <c r="D55" s="60"/>
    </row>
    <row r="56" spans="3:8" ht="12.75">
      <c r="C56" s="57"/>
      <c r="D56" s="60"/>
      <c r="H56" s="89" t="s">
        <v>108</v>
      </c>
    </row>
    <row r="64" ht="12.75">
      <c r="H64" s="72" t="s">
        <v>39</v>
      </c>
    </row>
    <row r="65" spans="2:8" ht="12.75">
      <c r="B65" s="50"/>
      <c r="C65" s="50"/>
      <c r="H65" s="63" t="s">
        <v>38</v>
      </c>
    </row>
    <row r="66" spans="2:8" ht="12.75">
      <c r="B66" s="50"/>
      <c r="C66" s="57"/>
      <c r="D66" s="60"/>
      <c r="H66" s="66" t="s">
        <v>37</v>
      </c>
    </row>
    <row r="67" spans="2:8" ht="12.75">
      <c r="B67" s="50"/>
      <c r="C67" s="57"/>
      <c r="D67" s="60"/>
      <c r="E67" s="231" t="s">
        <v>39</v>
      </c>
      <c r="F67" s="59" t="s">
        <v>40</v>
      </c>
      <c r="H67" s="67" t="s">
        <v>36</v>
      </c>
    </row>
    <row r="68" spans="2:8" ht="12.75">
      <c r="B68" s="50"/>
      <c r="C68" s="57"/>
      <c r="D68" s="60"/>
      <c r="E68" s="234"/>
      <c r="F68" s="56" t="s">
        <v>100</v>
      </c>
      <c r="H68" s="49"/>
    </row>
    <row r="69" spans="2:8" ht="25.5">
      <c r="B69" s="50"/>
      <c r="C69" s="57"/>
      <c r="D69" s="60"/>
      <c r="E69" s="234"/>
      <c r="F69" s="56" t="s">
        <v>41</v>
      </c>
      <c r="H69" s="63" t="s">
        <v>35</v>
      </c>
    </row>
    <row r="70" spans="4:8" ht="25.5">
      <c r="D70" s="60"/>
      <c r="E70" s="235"/>
      <c r="F70" s="54" t="s">
        <v>99</v>
      </c>
      <c r="H70" s="66" t="s">
        <v>33</v>
      </c>
    </row>
    <row r="71" spans="4:8" ht="25.5">
      <c r="D71" s="60"/>
      <c r="H71" s="64" t="s">
        <v>32</v>
      </c>
    </row>
    <row r="72" ht="12.75">
      <c r="D72" s="60"/>
    </row>
    <row r="73" spans="4:8" ht="12.75">
      <c r="D73" s="60"/>
      <c r="H73" s="65" t="s">
        <v>31</v>
      </c>
    </row>
    <row r="74" spans="2:8" ht="25.5">
      <c r="B74" s="50"/>
      <c r="C74" s="57"/>
      <c r="D74" s="60"/>
      <c r="H74" s="58" t="s">
        <v>30</v>
      </c>
    </row>
    <row r="75" spans="2:8" ht="12.75">
      <c r="B75" s="50"/>
      <c r="C75" s="57"/>
      <c r="D75" s="60"/>
      <c r="H75" s="64" t="s">
        <v>29</v>
      </c>
    </row>
    <row r="76" spans="2:4" ht="12.75">
      <c r="B76" s="50"/>
      <c r="C76" s="57"/>
      <c r="D76" s="60"/>
    </row>
    <row r="77" spans="2:8" ht="12.75">
      <c r="B77" s="231" t="s">
        <v>101</v>
      </c>
      <c r="C77" s="59" t="s">
        <v>40</v>
      </c>
      <c r="D77" s="60"/>
      <c r="H77" s="63" t="s">
        <v>28</v>
      </c>
    </row>
    <row r="78" spans="2:8" ht="25.5">
      <c r="B78" s="232"/>
      <c r="C78" s="56" t="s">
        <v>100</v>
      </c>
      <c r="D78" s="60"/>
      <c r="H78" s="62" t="s">
        <v>27</v>
      </c>
    </row>
    <row r="79" spans="2:4" ht="12.75">
      <c r="B79" s="232"/>
      <c r="C79" s="56" t="s">
        <v>41</v>
      </c>
      <c r="D79" s="60"/>
    </row>
    <row r="80" spans="2:8" ht="12.75">
      <c r="B80" s="233"/>
      <c r="C80" s="54" t="s">
        <v>99</v>
      </c>
      <c r="D80" s="60"/>
      <c r="H80" s="61" t="s">
        <v>26</v>
      </c>
    </row>
    <row r="81" spans="2:4" ht="12.75">
      <c r="B81" s="50"/>
      <c r="C81" s="57"/>
      <c r="D81" s="60"/>
    </row>
    <row r="82" spans="2:4" ht="12.75">
      <c r="B82" s="50"/>
      <c r="C82" s="57"/>
      <c r="D82" s="60"/>
    </row>
    <row r="83" spans="2:4" ht="12.75">
      <c r="B83" s="50"/>
      <c r="C83" s="57"/>
      <c r="D83" s="60"/>
    </row>
    <row r="84" spans="2:4" ht="12.75">
      <c r="B84" s="50"/>
      <c r="C84" s="57"/>
      <c r="D84" s="60"/>
    </row>
    <row r="85" spans="2:4" ht="12.75">
      <c r="B85" s="50"/>
      <c r="C85" s="57"/>
      <c r="D85" s="60"/>
    </row>
    <row r="86" spans="2:4" ht="12.75">
      <c r="B86" s="50"/>
      <c r="C86" s="57"/>
      <c r="D86" s="60"/>
    </row>
    <row r="87" spans="2:4" ht="12.75">
      <c r="B87" s="50"/>
      <c r="C87" s="57"/>
      <c r="D87" s="60"/>
    </row>
    <row r="88" spans="2:8" ht="12.75">
      <c r="B88" s="50"/>
      <c r="C88" s="57"/>
      <c r="D88" s="60"/>
      <c r="H88" s="72" t="s">
        <v>25</v>
      </c>
    </row>
    <row r="89" spans="2:8" ht="12.75">
      <c r="B89" s="50"/>
      <c r="C89" s="57"/>
      <c r="D89" s="60"/>
      <c r="H89" s="53" t="s">
        <v>15</v>
      </c>
    </row>
    <row r="90" spans="2:8" ht="12.75">
      <c r="B90" s="50"/>
      <c r="C90" s="50"/>
      <c r="D90" s="60"/>
      <c r="E90" s="231" t="s">
        <v>25</v>
      </c>
      <c r="F90" s="59" t="s">
        <v>40</v>
      </c>
      <c r="H90" s="55" t="s">
        <v>14</v>
      </c>
    </row>
    <row r="91" spans="2:8" ht="12.75">
      <c r="B91" s="50"/>
      <c r="C91" s="50"/>
      <c r="D91" s="60"/>
      <c r="E91" s="234"/>
      <c r="F91" s="56" t="s">
        <v>100</v>
      </c>
      <c r="H91" s="53" t="s">
        <v>13</v>
      </c>
    </row>
    <row r="92" spans="2:8" ht="12.75">
      <c r="B92" s="50"/>
      <c r="C92" s="50"/>
      <c r="E92" s="234"/>
      <c r="F92" s="56" t="s">
        <v>41</v>
      </c>
      <c r="H92" s="53" t="s">
        <v>12</v>
      </c>
    </row>
    <row r="93" spans="2:8" ht="12.75">
      <c r="B93" s="50"/>
      <c r="C93" s="50"/>
      <c r="E93" s="235"/>
      <c r="F93" s="54" t="s">
        <v>99</v>
      </c>
      <c r="H93" s="53" t="s">
        <v>11</v>
      </c>
    </row>
    <row r="94" spans="2:8" ht="12.75">
      <c r="B94" s="50"/>
      <c r="C94" s="50"/>
      <c r="H94" s="53" t="s">
        <v>98</v>
      </c>
    </row>
    <row r="95" spans="2:8" ht="12.75">
      <c r="B95" s="50"/>
      <c r="C95" s="50"/>
      <c r="H95" s="53" t="s">
        <v>9</v>
      </c>
    </row>
    <row r="96" spans="2:8" ht="12.75">
      <c r="B96" s="50"/>
      <c r="C96" s="50"/>
      <c r="H96" s="53" t="s">
        <v>8</v>
      </c>
    </row>
    <row r="97" spans="2:8" ht="12.75">
      <c r="B97" s="50"/>
      <c r="C97" s="50"/>
      <c r="H97" s="53" t="s">
        <v>7</v>
      </c>
    </row>
    <row r="98" spans="2:8" ht="12.75">
      <c r="B98" s="50"/>
      <c r="C98" s="50"/>
      <c r="H98" s="56" t="s">
        <v>6</v>
      </c>
    </row>
    <row r="99" spans="2:8" ht="12.75">
      <c r="B99" s="50"/>
      <c r="C99" s="50"/>
      <c r="H99" s="77" t="s">
        <v>101</v>
      </c>
    </row>
    <row r="100" spans="2:3" ht="12.75">
      <c r="B100" s="50"/>
      <c r="C100" s="50"/>
    </row>
    <row r="101" spans="2:3" ht="12.75">
      <c r="B101" s="50"/>
      <c r="C101" s="50"/>
    </row>
    <row r="102" spans="2:3" ht="12.75">
      <c r="B102" s="50"/>
      <c r="C102" s="50"/>
    </row>
    <row r="104" ht="12.75" customHeight="1"/>
    <row r="105" ht="12.75">
      <c r="H105" s="101" t="s">
        <v>109</v>
      </c>
    </row>
    <row r="106" ht="12.75">
      <c r="H106" s="80" t="s">
        <v>113</v>
      </c>
    </row>
    <row r="107" ht="25.5">
      <c r="H107" s="81" t="s">
        <v>111</v>
      </c>
    </row>
    <row r="108" ht="12.75" customHeight="1"/>
    <row r="109" ht="12.75">
      <c r="H109" s="80" t="s">
        <v>110</v>
      </c>
    </row>
    <row r="110" ht="25.5">
      <c r="H110" s="81" t="s">
        <v>112</v>
      </c>
    </row>
    <row r="111" ht="12.75">
      <c r="H111" s="78"/>
    </row>
  </sheetData>
  <sheetProtection/>
  <mergeCells count="6">
    <mergeCell ref="B77:B80"/>
    <mergeCell ref="E67:E70"/>
    <mergeCell ref="E90:E93"/>
    <mergeCell ref="B4:C7"/>
    <mergeCell ref="B15:C18"/>
    <mergeCell ref="B38:C41"/>
  </mergeCells>
  <printOptions/>
  <pageMargins left="0.3937007874015748" right="0.31496062992125984" top="0.15748031496062992" bottom="0.35433070866141736" header="0.31496062992125984" footer="0.31496062992125984"/>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AJ179"/>
  <sheetViews>
    <sheetView zoomScale="85" zoomScaleNormal="85" zoomScaleSheetLayoutView="40" zoomScalePageLayoutView="0" workbookViewId="0" topLeftCell="A1">
      <selection activeCell="A3" sqref="A3"/>
    </sheetView>
  </sheetViews>
  <sheetFormatPr defaultColWidth="9.00390625" defaultRowHeight="12.75"/>
  <cols>
    <col min="1" max="1" width="9.00390625" style="1" customWidth="1"/>
    <col min="2" max="2" width="10.00390625" style="3" customWidth="1"/>
    <col min="3" max="3" width="72.625" style="3" customWidth="1"/>
    <col min="4" max="5" width="14.75390625" style="3" customWidth="1"/>
    <col min="6" max="10" width="16.00390625" style="2" customWidth="1"/>
    <col min="11" max="12" width="11.875" style="2" customWidth="1"/>
    <col min="13" max="17" width="16.00390625" style="2" customWidth="1"/>
    <col min="18" max="19" width="11.875" style="2" customWidth="1"/>
    <col min="20" max="24" width="16.00390625" style="2" customWidth="1"/>
    <col min="25" max="25" width="11.875" style="2" customWidth="1"/>
    <col min="26" max="26" width="95.25390625" style="82" customWidth="1"/>
    <col min="27" max="16384" width="9.00390625" style="1" customWidth="1"/>
  </cols>
  <sheetData>
    <row r="1" spans="1:26" s="173" customFormat="1" ht="25.5" customHeight="1">
      <c r="A1" s="189" t="s">
        <v>229</v>
      </c>
      <c r="B1" s="178"/>
      <c r="C1" s="178"/>
      <c r="D1" s="178"/>
      <c r="E1" s="178"/>
      <c r="F1" s="178"/>
      <c r="G1" s="178"/>
      <c r="H1" s="178"/>
      <c r="I1" s="178"/>
      <c r="J1" s="178"/>
      <c r="K1" s="178"/>
      <c r="L1" s="178"/>
      <c r="M1" s="178"/>
      <c r="N1" s="178"/>
      <c r="O1" s="178"/>
      <c r="P1" s="178"/>
      <c r="Q1" s="178"/>
      <c r="R1" s="178"/>
      <c r="S1" s="178"/>
      <c r="T1" s="178"/>
      <c r="U1" s="178"/>
      <c r="V1" s="178"/>
      <c r="W1" s="178"/>
      <c r="X1" s="178"/>
      <c r="Y1" s="178"/>
      <c r="Z1" s="107"/>
    </row>
    <row r="2" spans="1:26" ht="25.5" customHeight="1" thickBot="1">
      <c r="A2" s="190" t="s">
        <v>228</v>
      </c>
      <c r="B2" s="179"/>
      <c r="C2" s="179"/>
      <c r="D2" s="179"/>
      <c r="E2" s="179"/>
      <c r="F2" s="179"/>
      <c r="G2" s="179"/>
      <c r="H2" s="179"/>
      <c r="I2" s="179"/>
      <c r="J2" s="179"/>
      <c r="K2" s="179"/>
      <c r="L2" s="179"/>
      <c r="M2" s="179"/>
      <c r="N2" s="179"/>
      <c r="O2" s="179"/>
      <c r="P2" s="179"/>
      <c r="Q2" s="179"/>
      <c r="R2" s="179"/>
      <c r="S2" s="179"/>
      <c r="T2" s="179"/>
      <c r="U2" s="179"/>
      <c r="V2" s="179"/>
      <c r="W2" s="179"/>
      <c r="X2" s="179"/>
      <c r="Y2" s="179"/>
      <c r="Z2" s="108"/>
    </row>
    <row r="3" spans="1:26" ht="25.5" customHeight="1">
      <c r="A3" s="225" t="s">
        <v>160</v>
      </c>
      <c r="B3" s="1"/>
      <c r="C3" s="1"/>
      <c r="D3" s="1"/>
      <c r="E3" s="1"/>
      <c r="F3" s="1"/>
      <c r="G3" s="1"/>
      <c r="H3" s="1"/>
      <c r="I3" s="1"/>
      <c r="J3" s="1"/>
      <c r="K3" s="1"/>
      <c r="L3" s="1"/>
      <c r="M3" s="1"/>
      <c r="N3" s="1"/>
      <c r="O3" s="1"/>
      <c r="P3" s="1"/>
      <c r="Q3" s="1"/>
      <c r="R3" s="1"/>
      <c r="S3" s="1"/>
      <c r="T3" s="1"/>
      <c r="U3" s="1"/>
      <c r="V3" s="1"/>
      <c r="W3" s="1"/>
      <c r="X3" s="1"/>
      <c r="Y3" s="1"/>
      <c r="Z3" s="1"/>
    </row>
    <row r="4" spans="2:26" ht="25.5" customHeight="1">
      <c r="B4" s="191" t="s">
        <v>156</v>
      </c>
      <c r="C4" s="1"/>
      <c r="D4" s="1"/>
      <c r="E4" s="1"/>
      <c r="F4" s="1"/>
      <c r="G4" s="1"/>
      <c r="H4" s="1"/>
      <c r="I4" s="1"/>
      <c r="J4" s="1"/>
      <c r="K4" s="1"/>
      <c r="L4" s="1"/>
      <c r="M4" s="1"/>
      <c r="N4" s="1"/>
      <c r="O4" s="1"/>
      <c r="P4" s="1"/>
      <c r="Q4" s="1"/>
      <c r="R4" s="1"/>
      <c r="S4" s="1"/>
      <c r="T4" s="1"/>
      <c r="U4" s="1"/>
      <c r="V4" s="1"/>
      <c r="W4" s="1"/>
      <c r="X4" s="1"/>
      <c r="Y4" s="1"/>
      <c r="Z4" s="1"/>
    </row>
    <row r="5" ht="13.5" thickBot="1"/>
    <row r="6" spans="5:26" s="3" customFormat="1" ht="30.75" customHeight="1" thickBot="1">
      <c r="E6" s="183" t="s">
        <v>224</v>
      </c>
      <c r="F6" s="275" t="s">
        <v>121</v>
      </c>
      <c r="G6" s="252"/>
      <c r="H6" s="253"/>
      <c r="I6" s="252" t="s">
        <v>120</v>
      </c>
      <c r="J6" s="253"/>
      <c r="L6" s="183" t="s">
        <v>225</v>
      </c>
      <c r="M6" s="275" t="s">
        <v>174</v>
      </c>
      <c r="N6" s="252"/>
      <c r="O6" s="253"/>
      <c r="P6" s="252" t="s">
        <v>175</v>
      </c>
      <c r="Q6" s="253"/>
      <c r="S6" s="183" t="s">
        <v>226</v>
      </c>
      <c r="T6" s="275" t="s">
        <v>180</v>
      </c>
      <c r="U6" s="252"/>
      <c r="V6" s="253"/>
      <c r="W6" s="252" t="s">
        <v>181</v>
      </c>
      <c r="X6" s="253"/>
      <c r="Z6" s="83" t="s">
        <v>106</v>
      </c>
    </row>
    <row r="7" spans="2:36" ht="13.5" customHeight="1" thickBot="1">
      <c r="B7" s="258" t="s">
        <v>97</v>
      </c>
      <c r="C7" s="259"/>
      <c r="D7" s="1"/>
      <c r="E7" s="184" t="s">
        <v>205</v>
      </c>
      <c r="F7" s="16" t="s">
        <v>24</v>
      </c>
      <c r="G7" s="16" t="s">
        <v>23</v>
      </c>
      <c r="H7" s="16" t="s">
        <v>22</v>
      </c>
      <c r="I7" s="16" t="s">
        <v>21</v>
      </c>
      <c r="J7" s="15" t="s">
        <v>20</v>
      </c>
      <c r="K7" s="1"/>
      <c r="L7" s="184" t="s">
        <v>205</v>
      </c>
      <c r="M7" s="16" t="s">
        <v>24</v>
      </c>
      <c r="N7" s="16" t="s">
        <v>23</v>
      </c>
      <c r="O7" s="16" t="s">
        <v>22</v>
      </c>
      <c r="P7" s="16" t="s">
        <v>21</v>
      </c>
      <c r="Q7" s="15" t="s">
        <v>20</v>
      </c>
      <c r="R7" s="1"/>
      <c r="S7" s="184" t="s">
        <v>205</v>
      </c>
      <c r="T7" s="16" t="s">
        <v>24</v>
      </c>
      <c r="U7" s="16" t="s">
        <v>23</v>
      </c>
      <c r="V7" s="16" t="s">
        <v>22</v>
      </c>
      <c r="W7" s="16" t="s">
        <v>21</v>
      </c>
      <c r="X7" s="15" t="s">
        <v>20</v>
      </c>
      <c r="Y7" s="1"/>
      <c r="Z7" s="84"/>
      <c r="AE7" s="39"/>
      <c r="AF7" s="39"/>
      <c r="AG7" s="39"/>
      <c r="AH7" s="39"/>
      <c r="AI7" s="39"/>
      <c r="AJ7" s="39"/>
    </row>
    <row r="8" spans="2:36" ht="13.5" customHeight="1">
      <c r="B8" s="291" t="s">
        <v>179</v>
      </c>
      <c r="C8" s="292"/>
      <c r="D8" s="1"/>
      <c r="E8" s="121"/>
      <c r="F8" s="121"/>
      <c r="G8" s="121"/>
      <c r="H8" s="121"/>
      <c r="I8" s="121"/>
      <c r="J8" s="121"/>
      <c r="K8" s="1"/>
      <c r="L8" s="24">
        <v>0</v>
      </c>
      <c r="M8" s="24">
        <v>0</v>
      </c>
      <c r="N8" s="24">
        <v>0</v>
      </c>
      <c r="O8" s="24">
        <v>0</v>
      </c>
      <c r="P8" s="24">
        <v>0</v>
      </c>
      <c r="Q8" s="24">
        <v>0</v>
      </c>
      <c r="R8" s="1"/>
      <c r="S8" s="121"/>
      <c r="T8" s="121"/>
      <c r="U8" s="121"/>
      <c r="V8" s="121"/>
      <c r="W8" s="121"/>
      <c r="X8" s="121"/>
      <c r="Y8" s="1"/>
      <c r="Z8" s="84"/>
      <c r="AE8" s="39"/>
      <c r="AF8" s="39"/>
      <c r="AG8" s="39"/>
      <c r="AH8" s="39"/>
      <c r="AI8" s="39"/>
      <c r="AJ8" s="39"/>
    </row>
    <row r="9" spans="2:36" ht="12.75" customHeight="1">
      <c r="B9" s="254" t="s">
        <v>153</v>
      </c>
      <c r="C9" s="255"/>
      <c r="D9" s="1"/>
      <c r="E9" s="121"/>
      <c r="F9" s="121"/>
      <c r="G9" s="121"/>
      <c r="H9" s="121"/>
      <c r="I9" s="121"/>
      <c r="J9" s="121"/>
      <c r="K9" s="1"/>
      <c r="L9" s="124">
        <f>L10+L11</f>
        <v>0</v>
      </c>
      <c r="M9" s="124">
        <f>M10+M11</f>
        <v>0</v>
      </c>
      <c r="N9" s="124">
        <f>N10+N11</f>
        <v>0</v>
      </c>
      <c r="O9" s="124">
        <f>O10+O11</f>
        <v>0</v>
      </c>
      <c r="P9" s="124">
        <f>P10+P11</f>
        <v>0</v>
      </c>
      <c r="Q9" s="124">
        <f>Q10+Q11</f>
        <v>0</v>
      </c>
      <c r="R9" s="1"/>
      <c r="S9" s="129"/>
      <c r="T9" s="129"/>
      <c r="U9" s="129"/>
      <c r="V9" s="129"/>
      <c r="W9" s="129"/>
      <c r="X9" s="129"/>
      <c r="Y9" s="1"/>
      <c r="Z9" s="84"/>
      <c r="AE9" s="39"/>
      <c r="AF9" s="39"/>
      <c r="AG9" s="39"/>
      <c r="AH9" s="39"/>
      <c r="AI9" s="39"/>
      <c r="AJ9" s="39"/>
    </row>
    <row r="10" spans="2:36" ht="12.75">
      <c r="B10" s="256" t="s">
        <v>154</v>
      </c>
      <c r="C10" s="257"/>
      <c r="D10" s="1"/>
      <c r="E10" s="121"/>
      <c r="F10" s="121"/>
      <c r="G10" s="121"/>
      <c r="H10" s="121"/>
      <c r="I10" s="121"/>
      <c r="J10" s="121"/>
      <c r="K10" s="1"/>
      <c r="L10" s="24">
        <v>0</v>
      </c>
      <c r="M10" s="24">
        <v>0</v>
      </c>
      <c r="N10" s="24">
        <v>0</v>
      </c>
      <c r="O10" s="24">
        <v>0</v>
      </c>
      <c r="P10" s="24">
        <v>0</v>
      </c>
      <c r="Q10" s="24">
        <v>0</v>
      </c>
      <c r="R10" s="1"/>
      <c r="S10" s="121"/>
      <c r="T10" s="121"/>
      <c r="U10" s="121"/>
      <c r="V10" s="121"/>
      <c r="W10" s="121"/>
      <c r="X10" s="121"/>
      <c r="Y10" s="1"/>
      <c r="Z10" s="84"/>
      <c r="AE10" s="39"/>
      <c r="AF10" s="39"/>
      <c r="AG10" s="39"/>
      <c r="AH10" s="39"/>
      <c r="AI10" s="39"/>
      <c r="AJ10" s="39"/>
    </row>
    <row r="11" spans="2:36" ht="13.5" thickBot="1">
      <c r="B11" s="256" t="s">
        <v>155</v>
      </c>
      <c r="C11" s="257"/>
      <c r="D11" s="1"/>
      <c r="E11" s="123"/>
      <c r="F11" s="123"/>
      <c r="G11" s="123"/>
      <c r="H11" s="123"/>
      <c r="I11" s="123"/>
      <c r="J11" s="123"/>
      <c r="K11" s="1"/>
      <c r="L11" s="28">
        <v>0</v>
      </c>
      <c r="M11" s="28">
        <v>0</v>
      </c>
      <c r="N11" s="28">
        <v>0</v>
      </c>
      <c r="O11" s="28">
        <v>0</v>
      </c>
      <c r="P11" s="28">
        <v>0</v>
      </c>
      <c r="Q11" s="28">
        <v>0</v>
      </c>
      <c r="R11" s="1"/>
      <c r="S11" s="123"/>
      <c r="T11" s="123"/>
      <c r="U11" s="123"/>
      <c r="V11" s="123"/>
      <c r="W11" s="123"/>
      <c r="X11" s="123"/>
      <c r="Y11" s="1"/>
      <c r="Z11" s="84"/>
      <c r="AE11" s="39"/>
      <c r="AF11" s="39"/>
      <c r="AG11" s="39"/>
      <c r="AH11" s="39"/>
      <c r="AI11" s="39"/>
      <c r="AJ11" s="39"/>
    </row>
    <row r="12" spans="2:36" ht="13.5" thickBot="1">
      <c r="B12" s="37"/>
      <c r="C12" s="119"/>
      <c r="D12" s="1"/>
      <c r="E12" s="112"/>
      <c r="F12" s="112"/>
      <c r="G12" s="46"/>
      <c r="H12" s="46"/>
      <c r="I12" s="46"/>
      <c r="J12" s="45"/>
      <c r="K12" s="1"/>
      <c r="L12" s="112"/>
      <c r="M12" s="112"/>
      <c r="N12" s="46"/>
      <c r="O12" s="46"/>
      <c r="P12" s="46"/>
      <c r="Q12" s="45"/>
      <c r="R12" s="1"/>
      <c r="S12" s="112"/>
      <c r="T12" s="112"/>
      <c r="U12" s="46"/>
      <c r="V12" s="46"/>
      <c r="W12" s="46"/>
      <c r="X12" s="45"/>
      <c r="Y12" s="1"/>
      <c r="Z12" s="84"/>
      <c r="AE12" s="39"/>
      <c r="AF12" s="39"/>
      <c r="AG12" s="39"/>
      <c r="AH12" s="39"/>
      <c r="AI12" s="39"/>
      <c r="AJ12" s="39"/>
    </row>
    <row r="13" spans="2:36" ht="12.75">
      <c r="B13" s="250" t="s">
        <v>177</v>
      </c>
      <c r="C13" s="251"/>
      <c r="D13" s="1"/>
      <c r="E13" s="122"/>
      <c r="F13" s="122"/>
      <c r="G13" s="122"/>
      <c r="H13" s="122"/>
      <c r="I13" s="122"/>
      <c r="J13" s="122"/>
      <c r="K13" s="1"/>
      <c r="L13" s="34">
        <v>0</v>
      </c>
      <c r="M13" s="34">
        <v>0</v>
      </c>
      <c r="N13" s="34">
        <v>0</v>
      </c>
      <c r="O13" s="34">
        <v>0</v>
      </c>
      <c r="P13" s="34">
        <v>0</v>
      </c>
      <c r="Q13" s="34">
        <v>0</v>
      </c>
      <c r="R13" s="1"/>
      <c r="S13" s="122"/>
      <c r="T13" s="122"/>
      <c r="U13" s="122"/>
      <c r="V13" s="122"/>
      <c r="W13" s="122"/>
      <c r="X13" s="122"/>
      <c r="Y13" s="1"/>
      <c r="Z13" s="84"/>
      <c r="AE13" s="39"/>
      <c r="AF13" s="39"/>
      <c r="AG13" s="39"/>
      <c r="AH13" s="39"/>
      <c r="AI13" s="39"/>
      <c r="AJ13" s="39"/>
    </row>
    <row r="14" spans="2:36" ht="12.75">
      <c r="B14" s="250" t="s">
        <v>213</v>
      </c>
      <c r="C14" s="251"/>
      <c r="D14" s="1"/>
      <c r="E14" s="121"/>
      <c r="F14" s="121"/>
      <c r="G14" s="121"/>
      <c r="H14" s="121"/>
      <c r="I14" s="121"/>
      <c r="J14" s="121"/>
      <c r="K14" s="1"/>
      <c r="L14" s="24">
        <v>0</v>
      </c>
      <c r="M14" s="24">
        <v>0</v>
      </c>
      <c r="N14" s="24">
        <v>0</v>
      </c>
      <c r="O14" s="24">
        <v>0</v>
      </c>
      <c r="P14" s="24">
        <v>0</v>
      </c>
      <c r="Q14" s="24">
        <v>0</v>
      </c>
      <c r="R14" s="1"/>
      <c r="S14" s="121"/>
      <c r="T14" s="121"/>
      <c r="U14" s="121"/>
      <c r="V14" s="121"/>
      <c r="W14" s="121"/>
      <c r="X14" s="121"/>
      <c r="Y14" s="1"/>
      <c r="Z14" s="84"/>
      <c r="AE14" s="39"/>
      <c r="AF14" s="39"/>
      <c r="AG14" s="39"/>
      <c r="AH14" s="39"/>
      <c r="AI14" s="39"/>
      <c r="AJ14" s="39"/>
    </row>
    <row r="15" spans="2:36" ht="12.75">
      <c r="B15" s="250" t="s">
        <v>215</v>
      </c>
      <c r="C15" s="251"/>
      <c r="D15" s="1"/>
      <c r="E15" s="121"/>
      <c r="F15" s="121"/>
      <c r="G15" s="121"/>
      <c r="H15" s="121"/>
      <c r="I15" s="121"/>
      <c r="J15" s="121"/>
      <c r="K15" s="1"/>
      <c r="L15" s="24">
        <v>0</v>
      </c>
      <c r="M15" s="24">
        <v>0</v>
      </c>
      <c r="N15" s="24">
        <v>0</v>
      </c>
      <c r="O15" s="24">
        <v>0</v>
      </c>
      <c r="P15" s="24">
        <v>0</v>
      </c>
      <c r="Q15" s="24">
        <v>0</v>
      </c>
      <c r="R15" s="1"/>
      <c r="S15" s="121"/>
      <c r="T15" s="121"/>
      <c r="U15" s="121"/>
      <c r="V15" s="121"/>
      <c r="W15" s="121"/>
      <c r="X15" s="121"/>
      <c r="Y15" s="1"/>
      <c r="Z15" s="84"/>
      <c r="AE15" s="39"/>
      <c r="AF15" s="39"/>
      <c r="AG15" s="39"/>
      <c r="AH15" s="39"/>
      <c r="AI15" s="39"/>
      <c r="AJ15" s="39"/>
    </row>
    <row r="16" spans="2:36" ht="12.75">
      <c r="B16" s="250" t="s">
        <v>214</v>
      </c>
      <c r="C16" s="251"/>
      <c r="D16" s="1"/>
      <c r="E16" s="121"/>
      <c r="F16" s="121"/>
      <c r="G16" s="121"/>
      <c r="H16" s="121"/>
      <c r="I16" s="121"/>
      <c r="J16" s="121"/>
      <c r="K16" s="1"/>
      <c r="L16" s="24">
        <v>0</v>
      </c>
      <c r="M16" s="24">
        <v>0</v>
      </c>
      <c r="N16" s="24">
        <v>0</v>
      </c>
      <c r="O16" s="24">
        <v>0</v>
      </c>
      <c r="P16" s="24">
        <v>0</v>
      </c>
      <c r="Q16" s="24">
        <v>0</v>
      </c>
      <c r="R16" s="1"/>
      <c r="S16" s="121"/>
      <c r="T16" s="121"/>
      <c r="U16" s="121"/>
      <c r="V16" s="121"/>
      <c r="W16" s="121"/>
      <c r="X16" s="121"/>
      <c r="Y16" s="1"/>
      <c r="Z16" s="84"/>
      <c r="AE16" s="39"/>
      <c r="AF16" s="39"/>
      <c r="AG16" s="39"/>
      <c r="AH16" s="39"/>
      <c r="AI16" s="39"/>
      <c r="AJ16" s="39"/>
    </row>
    <row r="17" spans="2:36" ht="12.75">
      <c r="B17" s="250" t="s">
        <v>178</v>
      </c>
      <c r="C17" s="251"/>
      <c r="D17" s="1"/>
      <c r="E17" s="121"/>
      <c r="F17" s="121"/>
      <c r="G17" s="121"/>
      <c r="H17" s="121"/>
      <c r="I17" s="121"/>
      <c r="J17" s="121"/>
      <c r="K17" s="1"/>
      <c r="L17" s="24">
        <v>0</v>
      </c>
      <c r="M17" s="24">
        <v>0</v>
      </c>
      <c r="N17" s="24">
        <v>0</v>
      </c>
      <c r="O17" s="24">
        <v>0</v>
      </c>
      <c r="P17" s="24">
        <v>0</v>
      </c>
      <c r="Q17" s="24">
        <v>0</v>
      </c>
      <c r="R17" s="1"/>
      <c r="S17" s="121"/>
      <c r="T17" s="121"/>
      <c r="U17" s="121"/>
      <c r="V17" s="121"/>
      <c r="W17" s="121"/>
      <c r="X17" s="121"/>
      <c r="Y17" s="1"/>
      <c r="Z17" s="84"/>
      <c r="AE17" s="39"/>
      <c r="AF17" s="39"/>
      <c r="AG17" s="39"/>
      <c r="AH17" s="39"/>
      <c r="AI17" s="39"/>
      <c r="AJ17" s="39"/>
    </row>
    <row r="18" spans="2:36" ht="12.75">
      <c r="B18" s="250" t="s">
        <v>176</v>
      </c>
      <c r="C18" s="251"/>
      <c r="D18" s="1"/>
      <c r="E18" s="121"/>
      <c r="F18" s="121"/>
      <c r="G18" s="121"/>
      <c r="H18" s="121"/>
      <c r="I18" s="121"/>
      <c r="J18" s="121"/>
      <c r="K18" s="1"/>
      <c r="L18" s="24">
        <v>0</v>
      </c>
      <c r="M18" s="24">
        <v>0</v>
      </c>
      <c r="N18" s="24">
        <v>0</v>
      </c>
      <c r="O18" s="24">
        <v>0</v>
      </c>
      <c r="P18" s="24">
        <v>0</v>
      </c>
      <c r="Q18" s="24">
        <v>0</v>
      </c>
      <c r="R18" s="1"/>
      <c r="S18" s="121"/>
      <c r="T18" s="121"/>
      <c r="U18" s="121"/>
      <c r="V18" s="121"/>
      <c r="W18" s="121"/>
      <c r="X18" s="121"/>
      <c r="Y18" s="1"/>
      <c r="Z18" s="84"/>
      <c r="AE18" s="39"/>
      <c r="AF18" s="39"/>
      <c r="AG18" s="39"/>
      <c r="AH18" s="39"/>
      <c r="AI18" s="39"/>
      <c r="AJ18" s="39"/>
    </row>
    <row r="19" spans="2:36" ht="12.75">
      <c r="B19" s="250" t="s">
        <v>211</v>
      </c>
      <c r="C19" s="251"/>
      <c r="D19" s="1"/>
      <c r="E19" s="121"/>
      <c r="F19" s="121"/>
      <c r="G19" s="121"/>
      <c r="H19" s="121"/>
      <c r="I19" s="121"/>
      <c r="J19" s="121"/>
      <c r="K19" s="1"/>
      <c r="L19" s="24">
        <v>0</v>
      </c>
      <c r="M19" s="24">
        <v>0</v>
      </c>
      <c r="N19" s="24">
        <v>0</v>
      </c>
      <c r="O19" s="24">
        <v>0</v>
      </c>
      <c r="P19" s="24">
        <v>0</v>
      </c>
      <c r="Q19" s="24">
        <v>0</v>
      </c>
      <c r="R19" s="1"/>
      <c r="S19" s="121"/>
      <c r="T19" s="121"/>
      <c r="U19" s="121"/>
      <c r="V19" s="121"/>
      <c r="W19" s="121"/>
      <c r="X19" s="121"/>
      <c r="Y19" s="1"/>
      <c r="Z19" s="84"/>
      <c r="AE19" s="39"/>
      <c r="AF19" s="39"/>
      <c r="AG19" s="39"/>
      <c r="AH19" s="39"/>
      <c r="AI19" s="39"/>
      <c r="AJ19" s="39"/>
    </row>
    <row r="20" spans="2:36" ht="12.75" customHeight="1" thickBot="1">
      <c r="B20" s="250" t="s">
        <v>212</v>
      </c>
      <c r="C20" s="251"/>
      <c r="D20" s="1"/>
      <c r="E20" s="121"/>
      <c r="F20" s="121"/>
      <c r="G20" s="121"/>
      <c r="H20" s="121"/>
      <c r="I20" s="121"/>
      <c r="J20" s="121"/>
      <c r="K20" s="1"/>
      <c r="L20" s="24">
        <v>0</v>
      </c>
      <c r="M20" s="24">
        <v>0</v>
      </c>
      <c r="N20" s="24">
        <v>0</v>
      </c>
      <c r="O20" s="24">
        <v>0</v>
      </c>
      <c r="P20" s="24">
        <v>0</v>
      </c>
      <c r="Q20" s="24">
        <v>0</v>
      </c>
      <c r="R20" s="1"/>
      <c r="S20" s="121"/>
      <c r="T20" s="121"/>
      <c r="U20" s="121"/>
      <c r="V20" s="121"/>
      <c r="W20" s="121"/>
      <c r="X20" s="121"/>
      <c r="Y20" s="1"/>
      <c r="Z20" s="84"/>
      <c r="AE20" s="39"/>
      <c r="AF20" s="39"/>
      <c r="AG20" s="39"/>
      <c r="AH20" s="39"/>
      <c r="AI20" s="39"/>
      <c r="AJ20" s="39"/>
    </row>
    <row r="21" spans="2:36" ht="13.5" thickBot="1">
      <c r="B21" s="12"/>
      <c r="C21" s="120"/>
      <c r="D21" s="1"/>
      <c r="E21" s="112"/>
      <c r="F21" s="112"/>
      <c r="G21" s="46"/>
      <c r="H21" s="46"/>
      <c r="I21" s="46"/>
      <c r="J21" s="45"/>
      <c r="K21" s="1"/>
      <c r="L21" s="112"/>
      <c r="M21" s="112"/>
      <c r="N21" s="46"/>
      <c r="O21" s="46"/>
      <c r="P21" s="46"/>
      <c r="Q21" s="45"/>
      <c r="R21" s="1"/>
      <c r="S21" s="112"/>
      <c r="T21" s="112"/>
      <c r="U21" s="46"/>
      <c r="V21" s="46"/>
      <c r="W21" s="46"/>
      <c r="X21" s="45"/>
      <c r="Y21" s="1"/>
      <c r="Z21" s="84"/>
      <c r="AE21" s="39"/>
      <c r="AF21" s="39"/>
      <c r="AG21" s="39"/>
      <c r="AH21" s="39"/>
      <c r="AI21" s="39"/>
      <c r="AJ21" s="39"/>
    </row>
    <row r="22" spans="2:36" ht="12.75">
      <c r="B22" s="248" t="s">
        <v>96</v>
      </c>
      <c r="C22" s="249"/>
      <c r="D22" s="1"/>
      <c r="E22" s="18">
        <v>0</v>
      </c>
      <c r="F22" s="18">
        <v>0</v>
      </c>
      <c r="G22" s="18">
        <v>0</v>
      </c>
      <c r="H22" s="18">
        <v>0</v>
      </c>
      <c r="I22" s="18">
        <v>0</v>
      </c>
      <c r="J22" s="18">
        <v>0</v>
      </c>
      <c r="K22" s="1"/>
      <c r="L22" s="127"/>
      <c r="M22" s="127"/>
      <c r="N22" s="127"/>
      <c r="O22" s="127"/>
      <c r="P22" s="127"/>
      <c r="Q22" s="127"/>
      <c r="R22" s="1"/>
      <c r="S22" s="127"/>
      <c r="T22" s="127"/>
      <c r="U22" s="127"/>
      <c r="V22" s="127"/>
      <c r="W22" s="127"/>
      <c r="X22" s="127"/>
      <c r="Y22" s="1"/>
      <c r="Z22" s="84"/>
      <c r="AE22" s="39"/>
      <c r="AF22" s="39"/>
      <c r="AG22" s="39"/>
      <c r="AH22" s="39"/>
      <c r="AI22" s="39"/>
      <c r="AJ22" s="39"/>
    </row>
    <row r="23" spans="2:36" ht="12.75">
      <c r="B23" s="281" t="s">
        <v>216</v>
      </c>
      <c r="C23" s="282"/>
      <c r="D23" s="1"/>
      <c r="E23" s="7">
        <v>0</v>
      </c>
      <c r="F23" s="7">
        <v>0</v>
      </c>
      <c r="G23" s="7">
        <v>0</v>
      </c>
      <c r="H23" s="7">
        <v>0</v>
      </c>
      <c r="I23" s="7">
        <v>0</v>
      </c>
      <c r="J23" s="7">
        <v>0</v>
      </c>
      <c r="K23" s="1"/>
      <c r="L23" s="128"/>
      <c r="M23" s="128"/>
      <c r="N23" s="128"/>
      <c r="O23" s="128"/>
      <c r="P23" s="128"/>
      <c r="Q23" s="128"/>
      <c r="R23" s="1"/>
      <c r="S23" s="128"/>
      <c r="T23" s="128"/>
      <c r="U23" s="128"/>
      <c r="V23" s="128"/>
      <c r="W23" s="128"/>
      <c r="X23" s="128"/>
      <c r="Y23" s="1"/>
      <c r="Z23" s="84"/>
      <c r="AC23" s="39"/>
      <c r="AD23" s="39"/>
      <c r="AE23" s="39"/>
      <c r="AF23" s="39"/>
      <c r="AG23" s="39"/>
      <c r="AH23" s="39"/>
      <c r="AI23" s="39"/>
      <c r="AJ23" s="39"/>
    </row>
    <row r="24" spans="2:26" ht="12.75">
      <c r="B24" s="281" t="s">
        <v>95</v>
      </c>
      <c r="C24" s="282"/>
      <c r="D24" s="1"/>
      <c r="E24" s="47">
        <f aca="true" t="shared" si="0" ref="E24:J24">E22-E23</f>
        <v>0</v>
      </c>
      <c r="F24" s="47">
        <f t="shared" si="0"/>
        <v>0</v>
      </c>
      <c r="G24" s="47">
        <f t="shared" si="0"/>
        <v>0</v>
      </c>
      <c r="H24" s="47">
        <f t="shared" si="0"/>
        <v>0</v>
      </c>
      <c r="I24" s="47">
        <f t="shared" si="0"/>
        <v>0</v>
      </c>
      <c r="J24" s="47">
        <f t="shared" si="0"/>
        <v>0</v>
      </c>
      <c r="K24" s="1"/>
      <c r="L24" s="128"/>
      <c r="M24" s="128"/>
      <c r="N24" s="128"/>
      <c r="O24" s="128"/>
      <c r="P24" s="128"/>
      <c r="Q24" s="128"/>
      <c r="R24" s="1"/>
      <c r="S24" s="128"/>
      <c r="T24" s="128"/>
      <c r="U24" s="128"/>
      <c r="V24" s="128"/>
      <c r="W24" s="128"/>
      <c r="X24" s="128"/>
      <c r="Y24" s="1"/>
      <c r="Z24" s="84"/>
    </row>
    <row r="25" spans="2:26" ht="13.5" thickBot="1">
      <c r="B25" s="260" t="s">
        <v>94</v>
      </c>
      <c r="C25" s="261"/>
      <c r="D25" s="1"/>
      <c r="E25" s="126"/>
      <c r="F25" s="126"/>
      <c r="G25" s="126"/>
      <c r="H25" s="126"/>
      <c r="I25" s="126"/>
      <c r="J25" s="126"/>
      <c r="K25" s="1"/>
      <c r="L25" s="126"/>
      <c r="M25" s="126"/>
      <c r="N25" s="126"/>
      <c r="O25" s="126"/>
      <c r="P25" s="126"/>
      <c r="Q25" s="126"/>
      <c r="R25" s="1"/>
      <c r="S25" s="118">
        <f aca="true" t="shared" si="1" ref="S25:X25">IF(L9=0,"",(E24*1000000)/L9)</f>
      </c>
      <c r="T25" s="118">
        <f t="shared" si="1"/>
      </c>
      <c r="U25" s="118">
        <f t="shared" si="1"/>
      </c>
      <c r="V25" s="118">
        <f t="shared" si="1"/>
      </c>
      <c r="W25" s="118">
        <f t="shared" si="1"/>
      </c>
      <c r="X25" s="118">
        <f t="shared" si="1"/>
      </c>
      <c r="Y25" s="1"/>
      <c r="Z25" s="84"/>
    </row>
    <row r="26" spans="2:26" ht="13.5" thickBot="1">
      <c r="B26" s="37"/>
      <c r="C26" s="119"/>
      <c r="D26" s="1"/>
      <c r="E26" s="113"/>
      <c r="F26" s="113"/>
      <c r="G26" s="42"/>
      <c r="H26" s="42"/>
      <c r="I26" s="42"/>
      <c r="J26" s="41"/>
      <c r="K26" s="1"/>
      <c r="L26" s="113"/>
      <c r="M26" s="113"/>
      <c r="N26" s="42"/>
      <c r="O26" s="42"/>
      <c r="P26" s="42"/>
      <c r="Q26" s="41"/>
      <c r="R26" s="1"/>
      <c r="S26" s="113"/>
      <c r="T26" s="113"/>
      <c r="U26" s="42"/>
      <c r="V26" s="42"/>
      <c r="W26" s="42"/>
      <c r="X26" s="41"/>
      <c r="Y26" s="1"/>
      <c r="Z26" s="84"/>
    </row>
    <row r="27" spans="2:26" ht="13.5" thickBot="1">
      <c r="B27" s="293" t="s">
        <v>189</v>
      </c>
      <c r="C27" s="294"/>
      <c r="D27" s="1"/>
      <c r="E27" s="125"/>
      <c r="F27" s="125"/>
      <c r="G27" s="125"/>
      <c r="H27" s="125"/>
      <c r="I27" s="125"/>
      <c r="J27" s="125"/>
      <c r="K27" s="1"/>
      <c r="L27" s="40">
        <v>0</v>
      </c>
      <c r="M27" s="40">
        <v>0</v>
      </c>
      <c r="N27" s="40">
        <v>0</v>
      </c>
      <c r="O27" s="40">
        <v>0</v>
      </c>
      <c r="P27" s="40">
        <v>0</v>
      </c>
      <c r="Q27" s="40">
        <v>0</v>
      </c>
      <c r="R27" s="1"/>
      <c r="S27" s="125"/>
      <c r="T27" s="125"/>
      <c r="U27" s="125"/>
      <c r="V27" s="125"/>
      <c r="W27" s="125"/>
      <c r="X27" s="125"/>
      <c r="Y27" s="1"/>
      <c r="Z27" s="84"/>
    </row>
    <row r="28" spans="2:26" ht="13.5" thickBot="1">
      <c r="B28" s="12"/>
      <c r="C28" s="120"/>
      <c r="D28" s="1"/>
      <c r="E28" s="114"/>
      <c r="F28" s="114"/>
      <c r="G28" s="36"/>
      <c r="H28" s="36"/>
      <c r="I28" s="36"/>
      <c r="J28" s="35"/>
      <c r="K28" s="1"/>
      <c r="L28" s="114"/>
      <c r="M28" s="114"/>
      <c r="N28" s="36"/>
      <c r="O28" s="36"/>
      <c r="P28" s="36"/>
      <c r="Q28" s="35"/>
      <c r="R28" s="1"/>
      <c r="S28" s="114"/>
      <c r="T28" s="114"/>
      <c r="U28" s="36"/>
      <c r="V28" s="36"/>
      <c r="W28" s="36"/>
      <c r="X28" s="35"/>
      <c r="Y28" s="1"/>
      <c r="Z28" s="84"/>
    </row>
    <row r="29" spans="2:26" ht="12.75">
      <c r="B29" s="248" t="s">
        <v>4</v>
      </c>
      <c r="C29" s="249"/>
      <c r="D29" s="1"/>
      <c r="E29" s="18">
        <v>0</v>
      </c>
      <c r="F29" s="18">
        <v>0</v>
      </c>
      <c r="G29" s="18">
        <v>0</v>
      </c>
      <c r="H29" s="18">
        <v>0</v>
      </c>
      <c r="I29" s="18">
        <v>0</v>
      </c>
      <c r="J29" s="18">
        <v>0</v>
      </c>
      <c r="K29" s="1"/>
      <c r="L29" s="127"/>
      <c r="M29" s="127"/>
      <c r="N29" s="127"/>
      <c r="O29" s="127"/>
      <c r="P29" s="127"/>
      <c r="Q29" s="127"/>
      <c r="R29" s="1"/>
      <c r="S29" s="127"/>
      <c r="T29" s="127"/>
      <c r="U29" s="127"/>
      <c r="V29" s="127"/>
      <c r="W29" s="127"/>
      <c r="X29" s="127"/>
      <c r="Y29" s="1"/>
      <c r="Z29" s="84"/>
    </row>
    <row r="30" spans="2:26" ht="12.75">
      <c r="B30" s="281" t="s">
        <v>3</v>
      </c>
      <c r="C30" s="282"/>
      <c r="D30" s="1"/>
      <c r="E30" s="7">
        <v>0</v>
      </c>
      <c r="F30" s="7">
        <v>0</v>
      </c>
      <c r="G30" s="7">
        <v>0</v>
      </c>
      <c r="H30" s="7">
        <v>0</v>
      </c>
      <c r="I30" s="7">
        <v>0</v>
      </c>
      <c r="J30" s="7">
        <v>0</v>
      </c>
      <c r="K30" s="1"/>
      <c r="L30" s="128"/>
      <c r="M30" s="128"/>
      <c r="N30" s="128"/>
      <c r="O30" s="128"/>
      <c r="P30" s="128"/>
      <c r="Q30" s="128"/>
      <c r="R30" s="1"/>
      <c r="S30" s="128"/>
      <c r="T30" s="128"/>
      <c r="U30" s="128"/>
      <c r="V30" s="128"/>
      <c r="W30" s="128"/>
      <c r="X30" s="128"/>
      <c r="Y30" s="1"/>
      <c r="Z30" s="84"/>
    </row>
    <row r="31" spans="2:26" ht="13.5" thickBot="1">
      <c r="B31" s="244" t="s">
        <v>2</v>
      </c>
      <c r="C31" s="245"/>
      <c r="D31" s="1"/>
      <c r="E31" s="19">
        <v>0</v>
      </c>
      <c r="F31" s="19">
        <v>0</v>
      </c>
      <c r="G31" s="19">
        <v>0</v>
      </c>
      <c r="H31" s="19">
        <v>0</v>
      </c>
      <c r="I31" s="19">
        <v>0</v>
      </c>
      <c r="J31" s="19">
        <v>0</v>
      </c>
      <c r="K31" s="1"/>
      <c r="L31" s="130"/>
      <c r="M31" s="130"/>
      <c r="N31" s="130"/>
      <c r="O31" s="130"/>
      <c r="P31" s="130"/>
      <c r="Q31" s="130"/>
      <c r="R31" s="1"/>
      <c r="S31" s="130"/>
      <c r="T31" s="130"/>
      <c r="U31" s="130"/>
      <c r="V31" s="130"/>
      <c r="W31" s="130"/>
      <c r="X31" s="130"/>
      <c r="Y31" s="1"/>
      <c r="Z31" s="84"/>
    </row>
    <row r="32" spans="2:26" ht="13.5" thickBot="1">
      <c r="B32" s="246" t="s">
        <v>115</v>
      </c>
      <c r="C32" s="247"/>
      <c r="D32" s="1"/>
      <c r="E32" s="6">
        <f>SUM(E29:E31)</f>
        <v>0</v>
      </c>
      <c r="F32" s="6">
        <f>SUM(F29:F31)</f>
        <v>0</v>
      </c>
      <c r="G32" s="6">
        <f>SUM(G29:G31)</f>
        <v>0</v>
      </c>
      <c r="H32" s="6">
        <f>SUM(H29:H31)</f>
        <v>0</v>
      </c>
      <c r="I32" s="6">
        <f>SUM(I29:I31)</f>
        <v>0</v>
      </c>
      <c r="J32" s="6">
        <f>SUM(J29:J31)</f>
        <v>0</v>
      </c>
      <c r="K32" s="1"/>
      <c r="L32" s="131"/>
      <c r="M32" s="131"/>
      <c r="N32" s="131"/>
      <c r="O32" s="131"/>
      <c r="P32" s="131"/>
      <c r="Q32" s="131"/>
      <c r="R32" s="1"/>
      <c r="S32" s="131"/>
      <c r="T32" s="131"/>
      <c r="U32" s="131"/>
      <c r="V32" s="131"/>
      <c r="W32" s="131"/>
      <c r="X32" s="131"/>
      <c r="Y32" s="1"/>
      <c r="Z32" s="85"/>
    </row>
    <row r="33" spans="2:25" ht="12.75">
      <c r="B33" s="38"/>
      <c r="C33" s="5" t="s">
        <v>0</v>
      </c>
      <c r="D33" s="1"/>
      <c r="E33" s="4" t="str">
        <f aca="true" t="shared" si="2" ref="E33:J33">IF(E32=E24,"OK","Error")</f>
        <v>OK</v>
      </c>
      <c r="F33" s="4" t="str">
        <f t="shared" si="2"/>
        <v>OK</v>
      </c>
      <c r="G33" s="4" t="str">
        <f t="shared" si="2"/>
        <v>OK</v>
      </c>
      <c r="H33" s="4" t="str">
        <f t="shared" si="2"/>
        <v>OK</v>
      </c>
      <c r="I33" s="4" t="str">
        <f t="shared" si="2"/>
        <v>OK</v>
      </c>
      <c r="J33" s="4" t="str">
        <f t="shared" si="2"/>
        <v>OK</v>
      </c>
      <c r="K33" s="1"/>
      <c r="L33" s="1"/>
      <c r="M33" s="4"/>
      <c r="N33" s="4"/>
      <c r="O33" s="4"/>
      <c r="P33" s="4"/>
      <c r="Q33" s="4"/>
      <c r="R33" s="1"/>
      <c r="S33" s="1"/>
      <c r="T33" s="4"/>
      <c r="U33" s="4"/>
      <c r="V33" s="4"/>
      <c r="W33" s="4"/>
      <c r="X33" s="4"/>
      <c r="Y33" s="1"/>
    </row>
    <row r="34" spans="4:25" ht="12.75">
      <c r="D34" s="1"/>
      <c r="E34" s="1"/>
      <c r="K34" s="1"/>
      <c r="L34" s="1"/>
      <c r="R34" s="1"/>
      <c r="S34" s="1"/>
      <c r="Y34" s="1"/>
    </row>
    <row r="35" spans="4:5" ht="13.5" thickBot="1">
      <c r="D35" s="2"/>
      <c r="E35" s="2"/>
    </row>
    <row r="36" spans="4:26" ht="30" customHeight="1" thickBot="1">
      <c r="D36" s="2"/>
      <c r="E36" s="183" t="s">
        <v>224</v>
      </c>
      <c r="F36" s="275" t="s">
        <v>121</v>
      </c>
      <c r="G36" s="252"/>
      <c r="H36" s="253"/>
      <c r="I36" s="252" t="s">
        <v>120</v>
      </c>
      <c r="J36" s="253"/>
      <c r="L36" s="183" t="s">
        <v>225</v>
      </c>
      <c r="M36" s="275" t="s">
        <v>174</v>
      </c>
      <c r="N36" s="252"/>
      <c r="O36" s="253"/>
      <c r="P36" s="252" t="s">
        <v>175</v>
      </c>
      <c r="Q36" s="253"/>
      <c r="S36" s="183" t="s">
        <v>226</v>
      </c>
      <c r="T36" s="275" t="s">
        <v>180</v>
      </c>
      <c r="U36" s="252"/>
      <c r="V36" s="253"/>
      <c r="W36" s="252" t="s">
        <v>181</v>
      </c>
      <c r="X36" s="253"/>
      <c r="Z36" s="86" t="s">
        <v>106</v>
      </c>
    </row>
    <row r="37" spans="2:26" ht="13.5" thickBot="1">
      <c r="B37" s="258" t="s">
        <v>92</v>
      </c>
      <c r="C37" s="259"/>
      <c r="D37" s="1"/>
      <c r="E37" s="184" t="s">
        <v>205</v>
      </c>
      <c r="F37" s="16" t="s">
        <v>24</v>
      </c>
      <c r="G37" s="16" t="s">
        <v>23</v>
      </c>
      <c r="H37" s="16" t="s">
        <v>22</v>
      </c>
      <c r="I37" s="16" t="s">
        <v>21</v>
      </c>
      <c r="J37" s="15" t="s">
        <v>20</v>
      </c>
      <c r="K37" s="1"/>
      <c r="L37" s="184" t="s">
        <v>205</v>
      </c>
      <c r="M37" s="16" t="s">
        <v>24</v>
      </c>
      <c r="N37" s="16" t="s">
        <v>23</v>
      </c>
      <c r="O37" s="16" t="s">
        <v>22</v>
      </c>
      <c r="P37" s="16" t="s">
        <v>21</v>
      </c>
      <c r="Q37" s="15" t="s">
        <v>20</v>
      </c>
      <c r="R37" s="1"/>
      <c r="S37" s="184" t="s">
        <v>205</v>
      </c>
      <c r="T37" s="16" t="s">
        <v>24</v>
      </c>
      <c r="U37" s="16" t="s">
        <v>23</v>
      </c>
      <c r="V37" s="16" t="s">
        <v>22</v>
      </c>
      <c r="W37" s="16" t="s">
        <v>21</v>
      </c>
      <c r="X37" s="15" t="s">
        <v>20</v>
      </c>
      <c r="Y37" s="1"/>
      <c r="Z37" s="84"/>
    </row>
    <row r="38" spans="2:26" ht="12.75">
      <c r="B38" s="272" t="s">
        <v>91</v>
      </c>
      <c r="C38" s="273"/>
      <c r="D38" s="1"/>
      <c r="E38" s="122"/>
      <c r="F38" s="122"/>
      <c r="G38" s="122"/>
      <c r="H38" s="122"/>
      <c r="I38" s="122"/>
      <c r="J38" s="122"/>
      <c r="K38" s="1"/>
      <c r="L38" s="34">
        <v>0</v>
      </c>
      <c r="M38" s="34">
        <v>0</v>
      </c>
      <c r="N38" s="34">
        <v>0</v>
      </c>
      <c r="O38" s="34">
        <v>0</v>
      </c>
      <c r="P38" s="34">
        <v>0</v>
      </c>
      <c r="Q38" s="34">
        <v>0</v>
      </c>
      <c r="R38" s="1"/>
      <c r="S38" s="122"/>
      <c r="T38" s="122"/>
      <c r="U38" s="122"/>
      <c r="V38" s="122"/>
      <c r="W38" s="122"/>
      <c r="X38" s="122"/>
      <c r="Y38" s="1"/>
      <c r="Z38" s="84"/>
    </row>
    <row r="39" spans="2:26" ht="12.75">
      <c r="B39" s="262" t="s">
        <v>90</v>
      </c>
      <c r="C39" s="274"/>
      <c r="D39" s="1"/>
      <c r="E39" s="118">
        <f>SUM(E42:E50)</f>
        <v>0</v>
      </c>
      <c r="F39" s="118">
        <f>SUM(F42:F50)</f>
        <v>0</v>
      </c>
      <c r="G39" s="118">
        <f>SUM(G42:G50)</f>
        <v>0</v>
      </c>
      <c r="H39" s="118">
        <f>SUM(H42:H50)</f>
        <v>0</v>
      </c>
      <c r="I39" s="118">
        <f>SUM(I42:I50)</f>
        <v>0</v>
      </c>
      <c r="J39" s="118">
        <f>SUM(J42:J50)</f>
        <v>0</v>
      </c>
      <c r="K39" s="1"/>
      <c r="L39" s="128"/>
      <c r="M39" s="128"/>
      <c r="N39" s="128"/>
      <c r="O39" s="128"/>
      <c r="P39" s="128"/>
      <c r="Q39" s="128"/>
      <c r="R39" s="1"/>
      <c r="S39" s="128"/>
      <c r="T39" s="128"/>
      <c r="U39" s="128"/>
      <c r="V39" s="128"/>
      <c r="W39" s="128"/>
      <c r="X39" s="128"/>
      <c r="Y39" s="1"/>
      <c r="Z39" s="84"/>
    </row>
    <row r="40" spans="2:26" ht="13.5" thickBot="1">
      <c r="B40" s="279" t="s">
        <v>89</v>
      </c>
      <c r="C40" s="280"/>
      <c r="D40" s="1"/>
      <c r="E40" s="130"/>
      <c r="F40" s="130"/>
      <c r="G40" s="133"/>
      <c r="H40" s="133"/>
      <c r="I40" s="133"/>
      <c r="J40" s="133"/>
      <c r="K40" s="1"/>
      <c r="L40" s="130"/>
      <c r="M40" s="130"/>
      <c r="N40" s="133"/>
      <c r="O40" s="133"/>
      <c r="P40" s="133"/>
      <c r="Q40" s="133"/>
      <c r="R40" s="1"/>
      <c r="S40" s="118">
        <f aca="true" t="shared" si="3" ref="S40:X40">IF(L38=0,"",(E39*1000000)/L38)</f>
      </c>
      <c r="T40" s="118">
        <f t="shared" si="3"/>
      </c>
      <c r="U40" s="118">
        <f t="shared" si="3"/>
      </c>
      <c r="V40" s="118">
        <f t="shared" si="3"/>
      </c>
      <c r="W40" s="118">
        <f t="shared" si="3"/>
      </c>
      <c r="X40" s="118">
        <f t="shared" si="3"/>
      </c>
      <c r="Y40" s="1"/>
      <c r="Z40" s="84"/>
    </row>
    <row r="41" spans="2:26" ht="13.5" thickBot="1">
      <c r="B41" s="37"/>
      <c r="C41" s="119"/>
      <c r="D41" s="1"/>
      <c r="E41" s="114"/>
      <c r="F41" s="114"/>
      <c r="G41" s="36"/>
      <c r="H41" s="36"/>
      <c r="I41" s="36"/>
      <c r="J41" s="35"/>
      <c r="K41" s="1"/>
      <c r="L41" s="114"/>
      <c r="M41" s="114"/>
      <c r="N41" s="36"/>
      <c r="O41" s="36"/>
      <c r="P41" s="36"/>
      <c r="Q41" s="35"/>
      <c r="R41" s="1"/>
      <c r="S41" s="114"/>
      <c r="T41" s="114"/>
      <c r="U41" s="36"/>
      <c r="V41" s="36"/>
      <c r="W41" s="36"/>
      <c r="X41" s="35"/>
      <c r="Y41" s="1"/>
      <c r="Z41" s="84"/>
    </row>
    <row r="42" spans="2:26" ht="12.75">
      <c r="B42" s="27" t="s">
        <v>88</v>
      </c>
      <c r="C42" s="26" t="s">
        <v>87</v>
      </c>
      <c r="D42" s="1"/>
      <c r="E42" s="7">
        <v>0</v>
      </c>
      <c r="F42" s="7">
        <v>0</v>
      </c>
      <c r="G42" s="7">
        <v>0</v>
      </c>
      <c r="H42" s="7">
        <v>0</v>
      </c>
      <c r="I42" s="7">
        <v>0</v>
      </c>
      <c r="J42" s="7">
        <v>0</v>
      </c>
      <c r="K42" s="1"/>
      <c r="L42" s="34">
        <v>0</v>
      </c>
      <c r="M42" s="34">
        <v>0</v>
      </c>
      <c r="N42" s="34">
        <v>0</v>
      </c>
      <c r="O42" s="34">
        <v>0</v>
      </c>
      <c r="P42" s="34">
        <v>0</v>
      </c>
      <c r="Q42" s="34">
        <v>0</v>
      </c>
      <c r="R42" s="1"/>
      <c r="S42" s="118">
        <f aca="true" t="shared" si="4" ref="S42:X42">IF(L42=0,"",(E42*1000000)/L42)</f>
      </c>
      <c r="T42" s="118">
        <f t="shared" si="4"/>
      </c>
      <c r="U42" s="118">
        <f t="shared" si="4"/>
      </c>
      <c r="V42" s="118">
        <f t="shared" si="4"/>
      </c>
      <c r="W42" s="118">
        <f t="shared" si="4"/>
      </c>
      <c r="X42" s="118">
        <f t="shared" si="4"/>
      </c>
      <c r="Y42" s="1"/>
      <c r="Z42" s="84"/>
    </row>
    <row r="43" spans="2:26" ht="12.75">
      <c r="B43" s="32" t="s">
        <v>86</v>
      </c>
      <c r="C43" s="33" t="s">
        <v>85</v>
      </c>
      <c r="D43" s="1"/>
      <c r="E43" s="7">
        <v>0</v>
      </c>
      <c r="F43" s="7">
        <v>0</v>
      </c>
      <c r="G43" s="7">
        <v>0</v>
      </c>
      <c r="H43" s="7">
        <v>0</v>
      </c>
      <c r="I43" s="7">
        <v>0</v>
      </c>
      <c r="J43" s="7">
        <v>0</v>
      </c>
      <c r="K43" s="1"/>
      <c r="L43" s="24">
        <v>0</v>
      </c>
      <c r="M43" s="24">
        <v>0</v>
      </c>
      <c r="N43" s="24">
        <v>0</v>
      </c>
      <c r="O43" s="24">
        <v>0</v>
      </c>
      <c r="P43" s="24">
        <v>0</v>
      </c>
      <c r="Q43" s="24">
        <v>0</v>
      </c>
      <c r="R43" s="1"/>
      <c r="S43" s="118">
        <f aca="true" t="shared" si="5" ref="S43:T50">IF(L43=0,"",(E43*1000000)/L43)</f>
      </c>
      <c r="T43" s="118">
        <f t="shared" si="5"/>
      </c>
      <c r="U43" s="118">
        <f aca="true" t="shared" si="6" ref="U43:X50">IF(N43=0,"",(G43*1000000)/N43)</f>
      </c>
      <c r="V43" s="118">
        <f t="shared" si="6"/>
      </c>
      <c r="W43" s="118">
        <f t="shared" si="6"/>
      </c>
      <c r="X43" s="118">
        <f t="shared" si="6"/>
      </c>
      <c r="Y43" s="1"/>
      <c r="Z43" s="84"/>
    </row>
    <row r="44" spans="2:26" ht="12.75">
      <c r="B44" s="32" t="s">
        <v>84</v>
      </c>
      <c r="C44" s="33" t="s">
        <v>83</v>
      </c>
      <c r="D44" s="1"/>
      <c r="E44" s="7">
        <v>0</v>
      </c>
      <c r="F44" s="7">
        <v>0</v>
      </c>
      <c r="G44" s="7">
        <v>0</v>
      </c>
      <c r="H44" s="7">
        <v>0</v>
      </c>
      <c r="I44" s="7">
        <v>0</v>
      </c>
      <c r="J44" s="7">
        <v>0</v>
      </c>
      <c r="K44" s="1"/>
      <c r="L44" s="24">
        <v>0</v>
      </c>
      <c r="M44" s="24">
        <v>0</v>
      </c>
      <c r="N44" s="24">
        <v>0</v>
      </c>
      <c r="O44" s="24">
        <v>0</v>
      </c>
      <c r="P44" s="24">
        <v>0</v>
      </c>
      <c r="Q44" s="24">
        <v>0</v>
      </c>
      <c r="R44" s="1"/>
      <c r="S44" s="118">
        <f t="shared" si="5"/>
      </c>
      <c r="T44" s="118">
        <f t="shared" si="5"/>
      </c>
      <c r="U44" s="118">
        <f t="shared" si="6"/>
      </c>
      <c r="V44" s="118">
        <f t="shared" si="6"/>
      </c>
      <c r="W44" s="118">
        <f t="shared" si="6"/>
      </c>
      <c r="X44" s="118">
        <f t="shared" si="6"/>
      </c>
      <c r="Y44" s="1"/>
      <c r="Z44" s="84"/>
    </row>
    <row r="45" spans="2:26" ht="12.75">
      <c r="B45" s="32" t="s">
        <v>82</v>
      </c>
      <c r="C45" s="33" t="s">
        <v>81</v>
      </c>
      <c r="D45" s="1"/>
      <c r="E45" s="7">
        <v>0</v>
      </c>
      <c r="F45" s="7">
        <v>0</v>
      </c>
      <c r="G45" s="7">
        <v>0</v>
      </c>
      <c r="H45" s="7">
        <v>0</v>
      </c>
      <c r="I45" s="7">
        <v>0</v>
      </c>
      <c r="J45" s="7">
        <v>0</v>
      </c>
      <c r="K45" s="1"/>
      <c r="L45" s="24">
        <v>0</v>
      </c>
      <c r="M45" s="24">
        <v>0</v>
      </c>
      <c r="N45" s="24">
        <v>0</v>
      </c>
      <c r="O45" s="24">
        <v>0</v>
      </c>
      <c r="P45" s="24">
        <v>0</v>
      </c>
      <c r="Q45" s="24">
        <v>0</v>
      </c>
      <c r="R45" s="1"/>
      <c r="S45" s="118">
        <f t="shared" si="5"/>
      </c>
      <c r="T45" s="118">
        <f t="shared" si="5"/>
      </c>
      <c r="U45" s="118">
        <f t="shared" si="6"/>
      </c>
      <c r="V45" s="118">
        <f t="shared" si="6"/>
      </c>
      <c r="W45" s="118">
        <f t="shared" si="6"/>
      </c>
      <c r="X45" s="118">
        <f t="shared" si="6"/>
      </c>
      <c r="Y45" s="1"/>
      <c r="Z45" s="84"/>
    </row>
    <row r="46" spans="2:26" ht="12.75">
      <c r="B46" s="32" t="s">
        <v>80</v>
      </c>
      <c r="C46" s="33" t="s">
        <v>79</v>
      </c>
      <c r="D46" s="1"/>
      <c r="E46" s="7">
        <v>0</v>
      </c>
      <c r="F46" s="7">
        <v>0</v>
      </c>
      <c r="G46" s="7">
        <v>0</v>
      </c>
      <c r="H46" s="7">
        <v>0</v>
      </c>
      <c r="I46" s="7">
        <v>0</v>
      </c>
      <c r="J46" s="7">
        <v>0</v>
      </c>
      <c r="K46" s="1"/>
      <c r="L46" s="24">
        <v>0</v>
      </c>
      <c r="M46" s="24">
        <v>0</v>
      </c>
      <c r="N46" s="24">
        <v>0</v>
      </c>
      <c r="O46" s="24">
        <v>0</v>
      </c>
      <c r="P46" s="24">
        <v>0</v>
      </c>
      <c r="Q46" s="24">
        <v>0</v>
      </c>
      <c r="R46" s="1"/>
      <c r="S46" s="118">
        <f t="shared" si="5"/>
      </c>
      <c r="T46" s="118">
        <f t="shared" si="5"/>
      </c>
      <c r="U46" s="118">
        <f t="shared" si="6"/>
      </c>
      <c r="V46" s="118">
        <f t="shared" si="6"/>
      </c>
      <c r="W46" s="118">
        <f t="shared" si="6"/>
      </c>
      <c r="X46" s="118">
        <f t="shared" si="6"/>
      </c>
      <c r="Y46" s="1"/>
      <c r="Z46" s="84"/>
    </row>
    <row r="47" spans="2:26" ht="12.75">
      <c r="B47" s="32" t="s">
        <v>78</v>
      </c>
      <c r="C47" s="31" t="s">
        <v>77</v>
      </c>
      <c r="D47" s="1"/>
      <c r="E47" s="7">
        <v>0</v>
      </c>
      <c r="F47" s="7">
        <v>0</v>
      </c>
      <c r="G47" s="7">
        <v>0</v>
      </c>
      <c r="H47" s="7">
        <v>0</v>
      </c>
      <c r="I47" s="7">
        <v>0</v>
      </c>
      <c r="J47" s="7">
        <v>0</v>
      </c>
      <c r="K47" s="1"/>
      <c r="L47" s="24">
        <v>0</v>
      </c>
      <c r="M47" s="24">
        <v>0</v>
      </c>
      <c r="N47" s="24">
        <v>0</v>
      </c>
      <c r="O47" s="24">
        <v>0</v>
      </c>
      <c r="P47" s="24">
        <v>0</v>
      </c>
      <c r="Q47" s="24">
        <v>0</v>
      </c>
      <c r="R47" s="1"/>
      <c r="S47" s="118">
        <f t="shared" si="5"/>
      </c>
      <c r="T47" s="118">
        <f t="shared" si="5"/>
      </c>
      <c r="U47" s="118">
        <f t="shared" si="6"/>
      </c>
      <c r="V47" s="118">
        <f t="shared" si="6"/>
      </c>
      <c r="W47" s="118">
        <f t="shared" si="6"/>
      </c>
      <c r="X47" s="118">
        <f t="shared" si="6"/>
      </c>
      <c r="Y47" s="1"/>
      <c r="Z47" s="84"/>
    </row>
    <row r="48" spans="2:26" ht="13.5" thickBot="1">
      <c r="B48" s="30" t="s">
        <v>76</v>
      </c>
      <c r="C48" s="29" t="s">
        <v>75</v>
      </c>
      <c r="D48" s="1"/>
      <c r="E48" s="7">
        <v>0</v>
      </c>
      <c r="F48" s="7">
        <v>0</v>
      </c>
      <c r="G48" s="7">
        <v>0</v>
      </c>
      <c r="H48" s="7">
        <v>0</v>
      </c>
      <c r="I48" s="7">
        <v>0</v>
      </c>
      <c r="J48" s="7">
        <v>0</v>
      </c>
      <c r="K48" s="1"/>
      <c r="L48" s="28">
        <v>0</v>
      </c>
      <c r="M48" s="28">
        <v>0</v>
      </c>
      <c r="N48" s="28">
        <v>0</v>
      </c>
      <c r="O48" s="28">
        <v>0</v>
      </c>
      <c r="P48" s="28">
        <v>0</v>
      </c>
      <c r="Q48" s="28">
        <v>0</v>
      </c>
      <c r="R48" s="1"/>
      <c r="S48" s="144">
        <f t="shared" si="5"/>
      </c>
      <c r="T48" s="144">
        <f t="shared" si="5"/>
      </c>
      <c r="U48" s="144">
        <f t="shared" si="6"/>
      </c>
      <c r="V48" s="144">
        <f t="shared" si="6"/>
      </c>
      <c r="W48" s="144">
        <f t="shared" si="6"/>
      </c>
      <c r="X48" s="144">
        <f t="shared" si="6"/>
      </c>
      <c r="Y48" s="1"/>
      <c r="Z48" s="84"/>
    </row>
    <row r="49" spans="2:26" ht="12.75" customHeight="1">
      <c r="B49" s="27" t="s">
        <v>74</v>
      </c>
      <c r="C49" s="164" t="s">
        <v>73</v>
      </c>
      <c r="D49" s="1"/>
      <c r="E49" s="7">
        <v>0</v>
      </c>
      <c r="F49" s="7">
        <v>0</v>
      </c>
      <c r="G49" s="7">
        <v>0</v>
      </c>
      <c r="H49" s="7">
        <v>0</v>
      </c>
      <c r="I49" s="7">
        <v>0</v>
      </c>
      <c r="J49" s="7">
        <v>0</v>
      </c>
      <c r="K49" s="1"/>
      <c r="L49" s="24">
        <v>0</v>
      </c>
      <c r="M49" s="24">
        <v>0</v>
      </c>
      <c r="N49" s="24">
        <v>0</v>
      </c>
      <c r="O49" s="24">
        <v>0</v>
      </c>
      <c r="P49" s="24">
        <v>0</v>
      </c>
      <c r="Q49" s="24">
        <v>0</v>
      </c>
      <c r="R49" s="1"/>
      <c r="S49" s="145">
        <f t="shared" si="5"/>
      </c>
      <c r="T49" s="145">
        <f t="shared" si="5"/>
      </c>
      <c r="U49" s="145">
        <f t="shared" si="6"/>
      </c>
      <c r="V49" s="145">
        <f t="shared" si="6"/>
      </c>
      <c r="W49" s="145">
        <f t="shared" si="6"/>
      </c>
      <c r="X49" s="145">
        <f t="shared" si="6"/>
      </c>
      <c r="Y49" s="1"/>
      <c r="Z49" s="84"/>
    </row>
    <row r="50" spans="2:26" ht="15.75" customHeight="1" thickBot="1">
      <c r="B50" s="25" t="s">
        <v>72</v>
      </c>
      <c r="C50" s="165" t="s">
        <v>71</v>
      </c>
      <c r="D50" s="1"/>
      <c r="E50" s="7">
        <v>0</v>
      </c>
      <c r="F50" s="7">
        <v>0</v>
      </c>
      <c r="G50" s="7">
        <v>0</v>
      </c>
      <c r="H50" s="7">
        <v>0</v>
      </c>
      <c r="I50" s="7">
        <v>0</v>
      </c>
      <c r="J50" s="7">
        <v>0</v>
      </c>
      <c r="K50" s="1"/>
      <c r="L50" s="24">
        <v>0</v>
      </c>
      <c r="M50" s="24">
        <v>0</v>
      </c>
      <c r="N50" s="24">
        <v>0</v>
      </c>
      <c r="O50" s="24">
        <v>0</v>
      </c>
      <c r="P50" s="24">
        <v>0</v>
      </c>
      <c r="Q50" s="24">
        <v>0</v>
      </c>
      <c r="R50" s="1"/>
      <c r="S50" s="132">
        <f t="shared" si="5"/>
      </c>
      <c r="T50" s="132">
        <f t="shared" si="5"/>
      </c>
      <c r="U50" s="132">
        <f t="shared" si="6"/>
      </c>
      <c r="V50" s="132">
        <f t="shared" si="6"/>
      </c>
      <c r="W50" s="132">
        <f t="shared" si="6"/>
      </c>
      <c r="X50" s="132">
        <f t="shared" si="6"/>
      </c>
      <c r="Y50" s="1"/>
      <c r="Z50" s="84"/>
    </row>
    <row r="51" spans="2:26" ht="13.5" thickBot="1">
      <c r="B51" s="23"/>
      <c r="C51" s="146"/>
      <c r="D51" s="1"/>
      <c r="E51" s="116"/>
      <c r="F51" s="116"/>
      <c r="G51" s="22"/>
      <c r="H51" s="22"/>
      <c r="I51" s="21"/>
      <c r="J51" s="20"/>
      <c r="K51" s="1"/>
      <c r="L51" s="116"/>
      <c r="M51" s="116"/>
      <c r="N51" s="22"/>
      <c r="O51" s="22"/>
      <c r="P51" s="21"/>
      <c r="Q51" s="20"/>
      <c r="R51" s="1"/>
      <c r="S51" s="116"/>
      <c r="T51" s="116"/>
      <c r="U51" s="22"/>
      <c r="V51" s="22"/>
      <c r="W51" s="21"/>
      <c r="X51" s="20"/>
      <c r="Y51" s="1"/>
      <c r="Z51" s="84"/>
    </row>
    <row r="52" spans="2:26" ht="12.75">
      <c r="B52" s="266" t="s">
        <v>4</v>
      </c>
      <c r="C52" s="267"/>
      <c r="D52" s="1"/>
      <c r="E52" s="8">
        <v>0</v>
      </c>
      <c r="F52" s="8">
        <v>0</v>
      </c>
      <c r="G52" s="8">
        <v>0</v>
      </c>
      <c r="H52" s="8">
        <v>0</v>
      </c>
      <c r="I52" s="8">
        <v>0</v>
      </c>
      <c r="J52" s="8">
        <v>0</v>
      </c>
      <c r="K52" s="1"/>
      <c r="L52" s="134"/>
      <c r="M52" s="134"/>
      <c r="N52" s="134"/>
      <c r="O52" s="134"/>
      <c r="P52" s="134"/>
      <c r="Q52" s="134"/>
      <c r="R52" s="1"/>
      <c r="S52" s="134"/>
      <c r="T52" s="134"/>
      <c r="U52" s="134"/>
      <c r="V52" s="134"/>
      <c r="W52" s="134"/>
      <c r="X52" s="134"/>
      <c r="Y52" s="1"/>
      <c r="Z52" s="84"/>
    </row>
    <row r="53" spans="2:26" ht="12.75">
      <c r="B53" s="281" t="s">
        <v>3</v>
      </c>
      <c r="C53" s="282"/>
      <c r="D53" s="1"/>
      <c r="E53" s="7">
        <v>0</v>
      </c>
      <c r="F53" s="7">
        <v>0</v>
      </c>
      <c r="G53" s="7">
        <v>0</v>
      </c>
      <c r="H53" s="7">
        <v>0</v>
      </c>
      <c r="I53" s="7">
        <v>0</v>
      </c>
      <c r="J53" s="7">
        <v>0</v>
      </c>
      <c r="K53" s="1"/>
      <c r="L53" s="128"/>
      <c r="M53" s="128"/>
      <c r="N53" s="128"/>
      <c r="O53" s="128"/>
      <c r="P53" s="128"/>
      <c r="Q53" s="128"/>
      <c r="R53" s="1"/>
      <c r="S53" s="128"/>
      <c r="T53" s="128"/>
      <c r="U53" s="128"/>
      <c r="V53" s="128"/>
      <c r="W53" s="128"/>
      <c r="X53" s="128"/>
      <c r="Y53" s="1"/>
      <c r="Z53" s="84"/>
    </row>
    <row r="54" spans="2:26" ht="13.5" thickBot="1">
      <c r="B54" s="244" t="s">
        <v>2</v>
      </c>
      <c r="C54" s="245"/>
      <c r="D54" s="1"/>
      <c r="E54" s="19">
        <v>0</v>
      </c>
      <c r="F54" s="19">
        <v>0</v>
      </c>
      <c r="G54" s="19">
        <v>0</v>
      </c>
      <c r="H54" s="19">
        <v>0</v>
      </c>
      <c r="I54" s="19">
        <v>0</v>
      </c>
      <c r="J54" s="19">
        <v>0</v>
      </c>
      <c r="K54" s="1"/>
      <c r="L54" s="130"/>
      <c r="M54" s="130"/>
      <c r="N54" s="130"/>
      <c r="O54" s="130"/>
      <c r="P54" s="130"/>
      <c r="Q54" s="130"/>
      <c r="R54" s="1"/>
      <c r="S54" s="130"/>
      <c r="T54" s="130"/>
      <c r="U54" s="130"/>
      <c r="V54" s="130"/>
      <c r="W54" s="130"/>
      <c r="X54" s="130"/>
      <c r="Y54" s="1"/>
      <c r="Z54" s="84"/>
    </row>
    <row r="55" spans="2:26" ht="13.5" thickBot="1">
      <c r="B55" s="246" t="s">
        <v>114</v>
      </c>
      <c r="C55" s="247"/>
      <c r="D55" s="1"/>
      <c r="E55" s="201">
        <f aca="true" t="shared" si="7" ref="E55:J55">SUM(E52:E54)</f>
        <v>0</v>
      </c>
      <c r="F55" s="6">
        <f t="shared" si="7"/>
        <v>0</v>
      </c>
      <c r="G55" s="6">
        <f t="shared" si="7"/>
        <v>0</v>
      </c>
      <c r="H55" s="6">
        <f t="shared" si="7"/>
        <v>0</v>
      </c>
      <c r="I55" s="6">
        <f t="shared" si="7"/>
        <v>0</v>
      </c>
      <c r="J55" s="6">
        <f t="shared" si="7"/>
        <v>0</v>
      </c>
      <c r="K55" s="1"/>
      <c r="L55" s="131"/>
      <c r="M55" s="131"/>
      <c r="N55" s="131"/>
      <c r="O55" s="131"/>
      <c r="P55" s="131"/>
      <c r="Q55" s="131"/>
      <c r="R55" s="1"/>
      <c r="S55" s="131"/>
      <c r="T55" s="131"/>
      <c r="U55" s="131"/>
      <c r="V55" s="131"/>
      <c r="W55" s="131"/>
      <c r="X55" s="131"/>
      <c r="Y55" s="1"/>
      <c r="Z55" s="85"/>
    </row>
    <row r="56" spans="3:25" ht="12.75">
      <c r="C56" s="5" t="s">
        <v>0</v>
      </c>
      <c r="D56" s="1"/>
      <c r="E56" s="4" t="str">
        <f aca="true" t="shared" si="8" ref="E56:J56">IF(E55=E39,"OK","Error")</f>
        <v>OK</v>
      </c>
      <c r="F56" s="4" t="str">
        <f t="shared" si="8"/>
        <v>OK</v>
      </c>
      <c r="G56" s="4" t="str">
        <f t="shared" si="8"/>
        <v>OK</v>
      </c>
      <c r="H56" s="4" t="str">
        <f t="shared" si="8"/>
        <v>OK</v>
      </c>
      <c r="I56" s="4" t="str">
        <f t="shared" si="8"/>
        <v>OK</v>
      </c>
      <c r="J56" s="4" t="str">
        <f t="shared" si="8"/>
        <v>OK</v>
      </c>
      <c r="K56" s="1"/>
      <c r="L56" s="4" t="str">
        <f aca="true" t="shared" si="9" ref="L56:Q56">IF(SUM(L49,L50)=L38,"OK","Error")</f>
        <v>OK</v>
      </c>
      <c r="M56" s="4" t="str">
        <f t="shared" si="9"/>
        <v>OK</v>
      </c>
      <c r="N56" s="4" t="str">
        <f t="shared" si="9"/>
        <v>OK</v>
      </c>
      <c r="O56" s="4" t="str">
        <f t="shared" si="9"/>
        <v>OK</v>
      </c>
      <c r="P56" s="4" t="str">
        <f t="shared" si="9"/>
        <v>OK</v>
      </c>
      <c r="Q56" s="4" t="str">
        <f t="shared" si="9"/>
        <v>OK</v>
      </c>
      <c r="R56" s="1"/>
      <c r="S56" s="1"/>
      <c r="T56" s="4"/>
      <c r="U56" s="4"/>
      <c r="V56" s="4"/>
      <c r="W56" s="4"/>
      <c r="X56" s="4"/>
      <c r="Y56" s="1"/>
    </row>
    <row r="57" spans="3:25" ht="12.75">
      <c r="C57" s="5"/>
      <c r="D57" s="1"/>
      <c r="E57" s="1"/>
      <c r="F57" s="4"/>
      <c r="G57" s="4"/>
      <c r="H57" s="4"/>
      <c r="I57" s="4"/>
      <c r="J57" s="4"/>
      <c r="K57" s="1"/>
      <c r="L57" s="1"/>
      <c r="M57" s="1"/>
      <c r="N57" s="1"/>
      <c r="O57" s="1"/>
      <c r="P57" s="1"/>
      <c r="Q57" s="1"/>
      <c r="R57" s="1"/>
      <c r="S57" s="1"/>
      <c r="T57" s="4"/>
      <c r="U57" s="4"/>
      <c r="V57" s="4"/>
      <c r="W57" s="4"/>
      <c r="X57" s="4"/>
      <c r="Y57" s="1"/>
    </row>
    <row r="58" spans="3:25" ht="13.5" thickBot="1">
      <c r="C58" s="5"/>
      <c r="D58" s="1"/>
      <c r="E58" s="1"/>
      <c r="F58" s="4"/>
      <c r="G58" s="4"/>
      <c r="H58" s="4"/>
      <c r="I58" s="4"/>
      <c r="J58" s="4"/>
      <c r="K58" s="1"/>
      <c r="L58" s="1"/>
      <c r="M58" s="4"/>
      <c r="N58" s="4"/>
      <c r="O58" s="4"/>
      <c r="P58" s="4"/>
      <c r="Q58" s="4"/>
      <c r="R58" s="1"/>
      <c r="S58" s="1"/>
      <c r="T58" s="4"/>
      <c r="U58" s="4"/>
      <c r="V58" s="4"/>
      <c r="W58" s="4"/>
      <c r="X58" s="4"/>
      <c r="Y58" s="1"/>
    </row>
    <row r="59" spans="4:26" ht="28.5" customHeight="1" thickBot="1">
      <c r="D59" s="1"/>
      <c r="E59" s="183" t="s">
        <v>224</v>
      </c>
      <c r="F59" s="275" t="s">
        <v>121</v>
      </c>
      <c r="G59" s="252"/>
      <c r="H59" s="253"/>
      <c r="I59" s="252" t="s">
        <v>120</v>
      </c>
      <c r="J59" s="253"/>
      <c r="L59" s="183" t="s">
        <v>225</v>
      </c>
      <c r="M59" s="275" t="s">
        <v>174</v>
      </c>
      <c r="N59" s="252"/>
      <c r="O59" s="253"/>
      <c r="P59" s="252" t="s">
        <v>175</v>
      </c>
      <c r="Q59" s="253"/>
      <c r="S59" s="183" t="s">
        <v>226</v>
      </c>
      <c r="T59" s="275" t="s">
        <v>180</v>
      </c>
      <c r="U59" s="252"/>
      <c r="V59" s="253"/>
      <c r="W59" s="252" t="s">
        <v>181</v>
      </c>
      <c r="X59" s="253"/>
      <c r="Y59" s="1"/>
      <c r="Z59" s="86" t="s">
        <v>106</v>
      </c>
    </row>
    <row r="60" spans="2:26" ht="13.5" thickBot="1">
      <c r="B60" s="268" t="s">
        <v>70</v>
      </c>
      <c r="C60" s="269"/>
      <c r="D60"/>
      <c r="E60" s="184" t="s">
        <v>205</v>
      </c>
      <c r="F60" s="135" t="s">
        <v>24</v>
      </c>
      <c r="G60" s="135" t="s">
        <v>23</v>
      </c>
      <c r="H60" s="135" t="s">
        <v>22</v>
      </c>
      <c r="I60" s="135" t="s">
        <v>21</v>
      </c>
      <c r="J60" s="111" t="s">
        <v>20</v>
      </c>
      <c r="K60"/>
      <c r="L60" s="184" t="s">
        <v>205</v>
      </c>
      <c r="M60" s="16" t="s">
        <v>24</v>
      </c>
      <c r="N60" s="16" t="s">
        <v>23</v>
      </c>
      <c r="O60" s="16" t="s">
        <v>22</v>
      </c>
      <c r="P60" s="16" t="s">
        <v>21</v>
      </c>
      <c r="Q60" s="15" t="s">
        <v>20</v>
      </c>
      <c r="R60"/>
      <c r="S60" s="184" t="s">
        <v>205</v>
      </c>
      <c r="T60" s="16" t="s">
        <v>24</v>
      </c>
      <c r="U60" s="16" t="s">
        <v>23</v>
      </c>
      <c r="V60" s="16" t="s">
        <v>22</v>
      </c>
      <c r="W60" s="16" t="s">
        <v>21</v>
      </c>
      <c r="X60" s="15" t="s">
        <v>20</v>
      </c>
      <c r="Y60"/>
      <c r="Z60" s="84"/>
    </row>
    <row r="61" spans="2:26" ht="13.5" thickBot="1">
      <c r="B61" s="23"/>
      <c r="C61" s="146"/>
      <c r="D61"/>
      <c r="E61" s="147"/>
      <c r="F61" s="147"/>
      <c r="G61" s="148"/>
      <c r="H61" s="148"/>
      <c r="I61" s="148"/>
      <c r="J61" s="149"/>
      <c r="K61"/>
      <c r="L61" s="114"/>
      <c r="M61" s="114"/>
      <c r="N61" s="36"/>
      <c r="O61" s="36"/>
      <c r="P61" s="36"/>
      <c r="Q61" s="35"/>
      <c r="R61"/>
      <c r="S61" s="117"/>
      <c r="T61" s="117"/>
      <c r="U61" s="10"/>
      <c r="V61" s="10"/>
      <c r="W61" s="10"/>
      <c r="X61" s="9"/>
      <c r="Y61"/>
      <c r="Z61" s="84"/>
    </row>
    <row r="62" spans="2:26" ht="12.75">
      <c r="B62" s="272" t="s">
        <v>182</v>
      </c>
      <c r="C62" s="273"/>
      <c r="D62"/>
      <c r="E62" s="134"/>
      <c r="F62" s="134"/>
      <c r="G62" s="134"/>
      <c r="H62" s="134"/>
      <c r="I62" s="134"/>
      <c r="J62" s="134"/>
      <c r="K62"/>
      <c r="L62" s="34">
        <v>0</v>
      </c>
      <c r="M62" s="34">
        <v>0</v>
      </c>
      <c r="N62" s="34">
        <v>0</v>
      </c>
      <c r="O62" s="34">
        <v>0</v>
      </c>
      <c r="P62" s="34">
        <v>0</v>
      </c>
      <c r="Q62" s="34">
        <v>0</v>
      </c>
      <c r="R62"/>
      <c r="S62" s="118">
        <f aca="true" t="shared" si="10" ref="S62:X62">IF(L62=0,"",(E68*1000000)/L62)</f>
      </c>
      <c r="T62" s="118">
        <f t="shared" si="10"/>
      </c>
      <c r="U62" s="118">
        <f t="shared" si="10"/>
      </c>
      <c r="V62" s="118">
        <f t="shared" si="10"/>
      </c>
      <c r="W62" s="118">
        <f t="shared" si="10"/>
      </c>
      <c r="X62" s="118">
        <f t="shared" si="10"/>
      </c>
      <c r="Y62"/>
      <c r="Z62" s="84"/>
    </row>
    <row r="63" spans="2:26" ht="13.5" customHeight="1">
      <c r="B63" s="262" t="s">
        <v>183</v>
      </c>
      <c r="C63" s="276"/>
      <c r="D63"/>
      <c r="E63" s="128"/>
      <c r="F63" s="128"/>
      <c r="G63" s="128"/>
      <c r="H63" s="128"/>
      <c r="I63" s="128"/>
      <c r="J63" s="128"/>
      <c r="K63"/>
      <c r="L63" s="24">
        <v>0</v>
      </c>
      <c r="M63" s="24">
        <v>0</v>
      </c>
      <c r="N63" s="24">
        <v>0</v>
      </c>
      <c r="O63" s="24">
        <v>0</v>
      </c>
      <c r="P63" s="24">
        <v>0</v>
      </c>
      <c r="Q63" s="24">
        <v>0</v>
      </c>
      <c r="R63"/>
      <c r="S63" s="118">
        <f aca="true" t="shared" si="11" ref="S63:X63">IF(L63=0,"",(E68*1000000)/L63)</f>
      </c>
      <c r="T63" s="118">
        <f t="shared" si="11"/>
      </c>
      <c r="U63" s="118">
        <f t="shared" si="11"/>
      </c>
      <c r="V63" s="118">
        <f t="shared" si="11"/>
      </c>
      <c r="W63" s="118">
        <f t="shared" si="11"/>
      </c>
      <c r="X63" s="118">
        <f t="shared" si="11"/>
      </c>
      <c r="Y63"/>
      <c r="Z63" s="84"/>
    </row>
    <row r="64" spans="2:26" ht="13.5" customHeight="1" thickBot="1">
      <c r="B64" s="262" t="s">
        <v>190</v>
      </c>
      <c r="C64" s="263"/>
      <c r="D64"/>
      <c r="E64" s="154"/>
      <c r="F64" s="154"/>
      <c r="G64" s="154"/>
      <c r="H64" s="154"/>
      <c r="I64" s="154"/>
      <c r="J64" s="154"/>
      <c r="K64"/>
      <c r="L64" s="24">
        <v>0</v>
      </c>
      <c r="M64" s="24">
        <v>0</v>
      </c>
      <c r="N64" s="24">
        <v>0</v>
      </c>
      <c r="O64" s="24">
        <v>0</v>
      </c>
      <c r="P64" s="24">
        <v>0</v>
      </c>
      <c r="Q64" s="24">
        <v>0</v>
      </c>
      <c r="R64"/>
      <c r="S64" s="118">
        <f aca="true" t="shared" si="12" ref="S64:X64">IF(L64=0,"",(E77*1000000)/L64)</f>
      </c>
      <c r="T64" s="118">
        <f t="shared" si="12"/>
      </c>
      <c r="U64" s="118">
        <f t="shared" si="12"/>
      </c>
      <c r="V64" s="118">
        <f t="shared" si="12"/>
      </c>
      <c r="W64" s="118">
        <f t="shared" si="12"/>
      </c>
      <c r="X64" s="118">
        <f t="shared" si="12"/>
      </c>
      <c r="Y64"/>
      <c r="Z64" s="84"/>
    </row>
    <row r="65" spans="2:26" ht="13.5" thickBot="1">
      <c r="B65" s="185"/>
      <c r="C65" s="186"/>
      <c r="D65"/>
      <c r="E65" s="135"/>
      <c r="F65" s="135"/>
      <c r="G65" s="135"/>
      <c r="H65" s="135"/>
      <c r="I65" s="135"/>
      <c r="J65" s="111"/>
      <c r="K65"/>
      <c r="L65" s="135"/>
      <c r="M65" s="135"/>
      <c r="N65" s="135"/>
      <c r="O65" s="135"/>
      <c r="P65" s="135"/>
      <c r="Q65" s="111"/>
      <c r="R65"/>
      <c r="S65" s="135"/>
      <c r="T65" s="135"/>
      <c r="U65" s="135"/>
      <c r="V65" s="135"/>
      <c r="W65" s="135"/>
      <c r="X65" s="111"/>
      <c r="Y65"/>
      <c r="Z65" s="84"/>
    </row>
    <row r="66" spans="2:26" ht="12.75">
      <c r="B66" s="272" t="s">
        <v>68</v>
      </c>
      <c r="C66" s="273"/>
      <c r="D66"/>
      <c r="E66" s="18">
        <v>0</v>
      </c>
      <c r="F66" s="18">
        <v>0</v>
      </c>
      <c r="G66" s="18">
        <v>0</v>
      </c>
      <c r="H66" s="18">
        <v>0</v>
      </c>
      <c r="I66" s="18">
        <v>0</v>
      </c>
      <c r="J66" s="18">
        <v>0</v>
      </c>
      <c r="K66"/>
      <c r="L66" s="127"/>
      <c r="M66" s="127"/>
      <c r="N66" s="127"/>
      <c r="O66" s="127"/>
      <c r="P66" s="127"/>
      <c r="Q66" s="127"/>
      <c r="R66"/>
      <c r="S66" s="127"/>
      <c r="T66" s="127"/>
      <c r="U66" s="127"/>
      <c r="V66" s="127"/>
      <c r="W66" s="127"/>
      <c r="X66" s="127"/>
      <c r="Y66"/>
      <c r="Z66" s="84"/>
    </row>
    <row r="67" spans="2:26" ht="12.75">
      <c r="B67" s="262" t="s">
        <v>66</v>
      </c>
      <c r="C67" s="274"/>
      <c r="D67"/>
      <c r="E67" s="7">
        <v>0</v>
      </c>
      <c r="F67" s="7">
        <v>0</v>
      </c>
      <c r="G67" s="7">
        <v>0</v>
      </c>
      <c r="H67" s="7">
        <v>0</v>
      </c>
      <c r="I67" s="7">
        <v>0</v>
      </c>
      <c r="J67" s="7">
        <v>0</v>
      </c>
      <c r="K67"/>
      <c r="L67" s="128"/>
      <c r="M67" s="128"/>
      <c r="N67" s="128"/>
      <c r="O67" s="128"/>
      <c r="P67" s="128"/>
      <c r="Q67" s="128"/>
      <c r="R67"/>
      <c r="S67" s="128"/>
      <c r="T67" s="128"/>
      <c r="U67" s="128"/>
      <c r="V67" s="128"/>
      <c r="W67" s="128"/>
      <c r="X67" s="128"/>
      <c r="Y67"/>
      <c r="Z67" s="84"/>
    </row>
    <row r="68" spans="2:26" ht="12.75">
      <c r="B68" s="262" t="s">
        <v>64</v>
      </c>
      <c r="C68" s="274"/>
      <c r="D68"/>
      <c r="E68" s="7">
        <v>0</v>
      </c>
      <c r="F68" s="7">
        <v>0</v>
      </c>
      <c r="G68" s="7">
        <v>0</v>
      </c>
      <c r="H68" s="7">
        <v>0</v>
      </c>
      <c r="I68" s="7">
        <v>0</v>
      </c>
      <c r="J68" s="7">
        <v>0</v>
      </c>
      <c r="K68"/>
      <c r="L68" s="128"/>
      <c r="M68" s="128"/>
      <c r="N68" s="128"/>
      <c r="O68" s="128"/>
      <c r="P68" s="128"/>
      <c r="Q68" s="128"/>
      <c r="R68"/>
      <c r="S68" s="128"/>
      <c r="T68" s="128"/>
      <c r="U68" s="128"/>
      <c r="V68" s="128"/>
      <c r="W68" s="128"/>
      <c r="X68" s="128"/>
      <c r="Y68"/>
      <c r="Z68" s="84"/>
    </row>
    <row r="69" spans="2:26" ht="12.75">
      <c r="B69" s="262" t="s">
        <v>62</v>
      </c>
      <c r="C69" s="274"/>
      <c r="D69"/>
      <c r="E69" s="7">
        <v>0</v>
      </c>
      <c r="F69" s="7">
        <v>0</v>
      </c>
      <c r="G69" s="7">
        <v>0</v>
      </c>
      <c r="H69" s="7">
        <v>0</v>
      </c>
      <c r="I69" s="7">
        <v>0</v>
      </c>
      <c r="J69" s="7">
        <v>0</v>
      </c>
      <c r="K69"/>
      <c r="L69" s="128"/>
      <c r="M69" s="128"/>
      <c r="N69" s="128"/>
      <c r="O69" s="128"/>
      <c r="P69" s="128"/>
      <c r="Q69" s="128"/>
      <c r="R69"/>
      <c r="S69" s="128"/>
      <c r="T69" s="128"/>
      <c r="U69" s="128"/>
      <c r="V69" s="128"/>
      <c r="W69" s="128"/>
      <c r="X69" s="128"/>
      <c r="Y69"/>
      <c r="Z69" s="84"/>
    </row>
    <row r="70" spans="2:26" ht="12.75">
      <c r="B70" s="270" t="s">
        <v>49</v>
      </c>
      <c r="C70" s="271"/>
      <c r="D70" s="1"/>
      <c r="E70" s="118">
        <f>SUM(E71,E72,E73,E74,E75)</f>
        <v>0</v>
      </c>
      <c r="F70" s="118">
        <f>SUM(F71,F72,F73,F74,F75)</f>
        <v>0</v>
      </c>
      <c r="G70" s="118">
        <f>SUM(G71,G72,G73,G74,G75)</f>
        <v>0</v>
      </c>
      <c r="H70" s="118">
        <f>SUM(H71,H72,H73,H74,H75)</f>
        <v>0</v>
      </c>
      <c r="I70" s="118">
        <f>SUM(I71,I72,I73,I74,I75)</f>
        <v>0</v>
      </c>
      <c r="J70" s="118">
        <f>SUM(J71,J72,J73,J74,J75)</f>
        <v>0</v>
      </c>
      <c r="K70" s="1"/>
      <c r="L70" s="128"/>
      <c r="M70" s="128"/>
      <c r="N70" s="128"/>
      <c r="O70" s="128"/>
      <c r="P70" s="128"/>
      <c r="Q70" s="128"/>
      <c r="R70" s="1"/>
      <c r="S70" s="128"/>
      <c r="T70" s="128"/>
      <c r="U70" s="128"/>
      <c r="V70" s="128"/>
      <c r="W70" s="128"/>
      <c r="X70" s="128"/>
      <c r="Y70" s="1"/>
      <c r="Z70" s="84"/>
    </row>
    <row r="71" spans="2:26" ht="12.75" customHeight="1">
      <c r="B71" s="242" t="s">
        <v>218</v>
      </c>
      <c r="C71" s="243" t="s">
        <v>19</v>
      </c>
      <c r="D71" s="2"/>
      <c r="E71" s="7">
        <v>0</v>
      </c>
      <c r="F71" s="7">
        <v>0</v>
      </c>
      <c r="G71" s="7">
        <v>0</v>
      </c>
      <c r="H71" s="7">
        <v>0</v>
      </c>
      <c r="I71" s="7">
        <v>0</v>
      </c>
      <c r="J71" s="7">
        <v>0</v>
      </c>
      <c r="L71" s="150">
        <v>0</v>
      </c>
      <c r="M71" s="150">
        <v>0</v>
      </c>
      <c r="N71" s="150">
        <v>0</v>
      </c>
      <c r="O71" s="150">
        <v>0</v>
      </c>
      <c r="P71" s="150">
        <v>0</v>
      </c>
      <c r="Q71" s="150">
        <v>0</v>
      </c>
      <c r="S71" s="118">
        <f aca="true" t="shared" si="13" ref="S71:X71">IF(L71=0,"",(E71*1000000)/L71)</f>
      </c>
      <c r="T71" s="118">
        <f t="shared" si="13"/>
      </c>
      <c r="U71" s="118">
        <f t="shared" si="13"/>
      </c>
      <c r="V71" s="118">
        <f t="shared" si="13"/>
      </c>
      <c r="W71" s="118">
        <f t="shared" si="13"/>
      </c>
      <c r="X71" s="118">
        <f t="shared" si="13"/>
      </c>
      <c r="Z71" s="84"/>
    </row>
    <row r="72" spans="2:26" ht="12.75" customHeight="1">
      <c r="B72" s="242" t="s">
        <v>191</v>
      </c>
      <c r="C72" s="243" t="s">
        <v>18</v>
      </c>
      <c r="D72" s="2"/>
      <c r="E72" s="7">
        <v>0</v>
      </c>
      <c r="F72" s="7">
        <v>0</v>
      </c>
      <c r="G72" s="7">
        <v>0</v>
      </c>
      <c r="H72" s="7">
        <v>0</v>
      </c>
      <c r="I72" s="7">
        <v>0</v>
      </c>
      <c r="J72" s="7">
        <v>0</v>
      </c>
      <c r="L72" s="150">
        <v>0</v>
      </c>
      <c r="M72" s="150">
        <v>0</v>
      </c>
      <c r="N72" s="150">
        <v>0</v>
      </c>
      <c r="O72" s="150">
        <v>0</v>
      </c>
      <c r="P72" s="150">
        <v>0</v>
      </c>
      <c r="Q72" s="150">
        <v>0</v>
      </c>
      <c r="S72" s="118">
        <f>IF(L72=0,"",(E72*1000000)/L72)</f>
      </c>
      <c r="T72" s="118">
        <f>IF(M72=0,"",(F72*1000000)/M72)</f>
      </c>
      <c r="U72" s="118">
        <f aca="true" t="shared" si="14" ref="U72:X73">IF(N72=0,"",(G72*1000000)/N72)</f>
      </c>
      <c r="V72" s="118">
        <f t="shared" si="14"/>
      </c>
      <c r="W72" s="118">
        <f t="shared" si="14"/>
      </c>
      <c r="X72" s="118">
        <f t="shared" si="14"/>
      </c>
      <c r="Z72" s="84"/>
    </row>
    <row r="73" spans="2:26" ht="12.75" customHeight="1">
      <c r="B73" s="242" t="s">
        <v>192</v>
      </c>
      <c r="C73" s="243" t="s">
        <v>17</v>
      </c>
      <c r="D73" s="2"/>
      <c r="E73" s="7">
        <v>0</v>
      </c>
      <c r="F73" s="7">
        <v>0</v>
      </c>
      <c r="G73" s="7">
        <v>0</v>
      </c>
      <c r="H73" s="7">
        <v>0</v>
      </c>
      <c r="I73" s="7">
        <v>0</v>
      </c>
      <c r="J73" s="7">
        <v>0</v>
      </c>
      <c r="L73" s="150">
        <v>0</v>
      </c>
      <c r="M73" s="150">
        <v>0</v>
      </c>
      <c r="N73" s="150">
        <v>0</v>
      </c>
      <c r="O73" s="150">
        <v>0</v>
      </c>
      <c r="P73" s="150">
        <v>0</v>
      </c>
      <c r="Q73" s="150">
        <v>0</v>
      </c>
      <c r="S73" s="118">
        <f>IF(L73=0,"",(E73*1000000)/L73)</f>
      </c>
      <c r="T73" s="118">
        <f>IF(M73=0,"",(F73*1000000)/M73)</f>
      </c>
      <c r="U73" s="118">
        <f t="shared" si="14"/>
      </c>
      <c r="V73" s="118">
        <f t="shared" si="14"/>
      </c>
      <c r="W73" s="118">
        <f t="shared" si="14"/>
      </c>
      <c r="X73" s="118">
        <f t="shared" si="14"/>
      </c>
      <c r="Z73" s="84"/>
    </row>
    <row r="74" spans="2:26" ht="12.75" customHeight="1">
      <c r="B74" s="242" t="s">
        <v>16</v>
      </c>
      <c r="C74" s="243" t="s">
        <v>16</v>
      </c>
      <c r="D74" s="2"/>
      <c r="E74" s="7">
        <v>0</v>
      </c>
      <c r="F74" s="7">
        <v>0</v>
      </c>
      <c r="G74" s="7">
        <v>0</v>
      </c>
      <c r="H74" s="7">
        <v>0</v>
      </c>
      <c r="I74" s="7">
        <v>0</v>
      </c>
      <c r="J74" s="7">
        <v>0</v>
      </c>
      <c r="L74" s="150">
        <v>0</v>
      </c>
      <c r="M74" s="150">
        <v>0</v>
      </c>
      <c r="N74" s="150">
        <v>0</v>
      </c>
      <c r="O74" s="150">
        <v>0</v>
      </c>
      <c r="P74" s="150">
        <v>0</v>
      </c>
      <c r="Q74" s="150">
        <v>0</v>
      </c>
      <c r="S74" s="118">
        <f>IF(L74=0,"",(E74*1000000)/L74)</f>
      </c>
      <c r="T74" s="118">
        <f>IF(M74=0,"",(F74*1000000)/M74)</f>
      </c>
      <c r="U74" s="118">
        <f>IF(N74=0,"",(G74*1000000)/N74)</f>
      </c>
      <c r="V74" s="118">
        <f>IF(O74=0,"",(H74*1000000)/O74)</f>
      </c>
      <c r="W74" s="118">
        <f>IF(P74=0,"",(I74*1000000)/P74)</f>
      </c>
      <c r="X74" s="118">
        <f>IF(Q74=0,"",(J74*1000000)/Q74)</f>
      </c>
      <c r="Z74" s="84"/>
    </row>
    <row r="75" spans="2:26" ht="12.75" customHeight="1">
      <c r="B75" s="242" t="s">
        <v>227</v>
      </c>
      <c r="C75" s="243"/>
      <c r="D75" s="2"/>
      <c r="E75" s="7">
        <v>0</v>
      </c>
      <c r="F75" s="7">
        <v>0</v>
      </c>
      <c r="G75" s="7">
        <v>0</v>
      </c>
      <c r="H75" s="7">
        <v>0</v>
      </c>
      <c r="I75" s="7">
        <v>0</v>
      </c>
      <c r="J75" s="7">
        <v>0</v>
      </c>
      <c r="L75" s="150">
        <v>0</v>
      </c>
      <c r="M75" s="150">
        <v>0</v>
      </c>
      <c r="N75" s="150">
        <v>0</v>
      </c>
      <c r="O75" s="150">
        <v>0</v>
      </c>
      <c r="P75" s="150">
        <v>0</v>
      </c>
      <c r="Q75" s="150">
        <v>0</v>
      </c>
      <c r="S75" s="118"/>
      <c r="T75" s="118"/>
      <c r="U75" s="118"/>
      <c r="V75" s="118"/>
      <c r="W75" s="118"/>
      <c r="X75" s="118"/>
      <c r="Z75" s="84"/>
    </row>
    <row r="76" spans="2:26" ht="12.75">
      <c r="B76" s="277" t="s">
        <v>108</v>
      </c>
      <c r="C76" s="278"/>
      <c r="D76" s="1"/>
      <c r="E76" s="7">
        <v>0</v>
      </c>
      <c r="F76" s="7">
        <v>0</v>
      </c>
      <c r="G76" s="7">
        <v>0</v>
      </c>
      <c r="H76" s="7">
        <v>0</v>
      </c>
      <c r="I76" s="7">
        <v>0</v>
      </c>
      <c r="J76" s="7">
        <v>0</v>
      </c>
      <c r="K76" s="1"/>
      <c r="L76" s="128"/>
      <c r="M76" s="128"/>
      <c r="N76" s="128"/>
      <c r="O76" s="128"/>
      <c r="P76" s="128"/>
      <c r="Q76" s="128"/>
      <c r="R76" s="1"/>
      <c r="S76" s="128"/>
      <c r="T76" s="128"/>
      <c r="U76" s="128"/>
      <c r="V76" s="128"/>
      <c r="W76" s="128"/>
      <c r="X76" s="128"/>
      <c r="Y76" s="1"/>
      <c r="Z76" s="84"/>
    </row>
    <row r="77" spans="2:26" ht="13.5" customHeight="1" thickBot="1">
      <c r="B77" s="264" t="s">
        <v>60</v>
      </c>
      <c r="C77" s="265"/>
      <c r="D77" s="1"/>
      <c r="E77" s="115">
        <f>SUM(E66,E67,E68,E69,E71,E72,E73,E74,E75,E76)</f>
        <v>0</v>
      </c>
      <c r="F77" s="115">
        <f>SUM(F66,F67,F68,F69,F71,F72,F73,F74,F75,F76)</f>
        <v>0</v>
      </c>
      <c r="G77" s="115">
        <f>SUM(G66,G67,G68,G69,G71,G72,G73,G74,G75,G76)</f>
        <v>0</v>
      </c>
      <c r="H77" s="115">
        <f>SUM(H66,H67,H68,H69,H71,H72,H73,H74,H75,H76)</f>
        <v>0</v>
      </c>
      <c r="I77" s="115">
        <f>SUM(I66,I67,I68,I69,I71,I72,I73,I74,I75,I76)</f>
        <v>0</v>
      </c>
      <c r="J77" s="115">
        <f>SUM(J66,J67,J68,J69,J71,J72,J73,J74,J75,J76)</f>
        <v>0</v>
      </c>
      <c r="K77" s="1"/>
      <c r="L77" s="130"/>
      <c r="M77" s="130"/>
      <c r="N77" s="133"/>
      <c r="O77" s="133"/>
      <c r="P77" s="133"/>
      <c r="Q77" s="133"/>
      <c r="R77" s="1"/>
      <c r="S77" s="130"/>
      <c r="T77" s="130"/>
      <c r="U77" s="133"/>
      <c r="V77" s="133"/>
      <c r="W77" s="133"/>
      <c r="X77" s="133"/>
      <c r="Y77" s="1"/>
      <c r="Z77" s="84"/>
    </row>
    <row r="78" spans="2:26" ht="13.5" thickBot="1">
      <c r="B78" s="187"/>
      <c r="C78" s="188"/>
      <c r="D78" s="1"/>
      <c r="E78" s="117"/>
      <c r="F78" s="117"/>
      <c r="G78" s="10"/>
      <c r="H78" s="10"/>
      <c r="I78" s="10"/>
      <c r="J78" s="9"/>
      <c r="K78" s="1"/>
      <c r="L78" s="117"/>
      <c r="M78" s="117"/>
      <c r="N78" s="10"/>
      <c r="O78" s="10"/>
      <c r="P78" s="10"/>
      <c r="Q78" s="9"/>
      <c r="R78" s="1"/>
      <c r="S78" s="117"/>
      <c r="T78" s="117"/>
      <c r="U78" s="10"/>
      <c r="V78" s="10"/>
      <c r="W78" s="10"/>
      <c r="X78" s="9"/>
      <c r="Y78" s="1"/>
      <c r="Z78" s="84"/>
    </row>
    <row r="79" spans="2:26" ht="12.75">
      <c r="B79" s="266" t="s">
        <v>4</v>
      </c>
      <c r="C79" s="267"/>
      <c r="D79" s="1"/>
      <c r="E79" s="8">
        <v>0</v>
      </c>
      <c r="F79" s="8">
        <v>0</v>
      </c>
      <c r="G79" s="8">
        <v>0</v>
      </c>
      <c r="H79" s="8">
        <v>0</v>
      </c>
      <c r="I79" s="8">
        <v>0</v>
      </c>
      <c r="J79" s="8">
        <v>0</v>
      </c>
      <c r="K79" s="1"/>
      <c r="L79" s="134"/>
      <c r="M79" s="134"/>
      <c r="N79" s="134"/>
      <c r="O79" s="134"/>
      <c r="P79" s="134"/>
      <c r="Q79" s="134"/>
      <c r="R79" s="1"/>
      <c r="S79" s="134"/>
      <c r="T79" s="134"/>
      <c r="U79" s="134"/>
      <c r="V79" s="134"/>
      <c r="W79" s="134"/>
      <c r="X79" s="134"/>
      <c r="Y79" s="1"/>
      <c r="Z79" s="84"/>
    </row>
    <row r="80" spans="2:26" ht="12.75">
      <c r="B80" s="281" t="s">
        <v>3</v>
      </c>
      <c r="C80" s="282"/>
      <c r="D80" s="1"/>
      <c r="E80" s="7">
        <v>0</v>
      </c>
      <c r="F80" s="7">
        <v>0</v>
      </c>
      <c r="G80" s="7">
        <v>0</v>
      </c>
      <c r="H80" s="7">
        <v>0</v>
      </c>
      <c r="I80" s="7">
        <v>0</v>
      </c>
      <c r="J80" s="7">
        <v>0</v>
      </c>
      <c r="K80" s="1"/>
      <c r="L80" s="128"/>
      <c r="M80" s="128"/>
      <c r="N80" s="128"/>
      <c r="O80" s="128"/>
      <c r="P80" s="128"/>
      <c r="Q80" s="128"/>
      <c r="R80" s="1"/>
      <c r="S80" s="128"/>
      <c r="T80" s="128"/>
      <c r="U80" s="128"/>
      <c r="V80" s="128"/>
      <c r="W80" s="128"/>
      <c r="X80" s="128"/>
      <c r="Y80" s="1"/>
      <c r="Z80" s="84"/>
    </row>
    <row r="81" spans="2:26" ht="13.5" thickBot="1">
      <c r="B81" s="244" t="s">
        <v>2</v>
      </c>
      <c r="C81" s="245"/>
      <c r="D81" s="1"/>
      <c r="E81" s="7">
        <v>0</v>
      </c>
      <c r="F81" s="7">
        <v>0</v>
      </c>
      <c r="G81" s="7">
        <v>0</v>
      </c>
      <c r="H81" s="7">
        <v>0</v>
      </c>
      <c r="I81" s="7">
        <v>0</v>
      </c>
      <c r="J81" s="7">
        <v>0</v>
      </c>
      <c r="K81" s="1"/>
      <c r="L81" s="128"/>
      <c r="M81" s="128"/>
      <c r="N81" s="128"/>
      <c r="O81" s="128"/>
      <c r="P81" s="128"/>
      <c r="Q81" s="128"/>
      <c r="R81" s="1"/>
      <c r="S81" s="128"/>
      <c r="T81" s="128"/>
      <c r="U81" s="128"/>
      <c r="V81" s="128"/>
      <c r="W81" s="128"/>
      <c r="X81" s="128"/>
      <c r="Y81" s="1"/>
      <c r="Z81" s="84"/>
    </row>
    <row r="82" spans="2:26" ht="13.5" thickBot="1">
      <c r="B82" s="246" t="s">
        <v>116</v>
      </c>
      <c r="C82" s="247"/>
      <c r="D82" s="1"/>
      <c r="E82" s="6">
        <f aca="true" t="shared" si="15" ref="E82:J82">SUM(E79:E81)</f>
        <v>0</v>
      </c>
      <c r="F82" s="6">
        <f t="shared" si="15"/>
        <v>0</v>
      </c>
      <c r="G82" s="6">
        <f t="shared" si="15"/>
        <v>0</v>
      </c>
      <c r="H82" s="6">
        <f t="shared" si="15"/>
        <v>0</v>
      </c>
      <c r="I82" s="6">
        <f t="shared" si="15"/>
        <v>0</v>
      </c>
      <c r="J82" s="6">
        <f t="shared" si="15"/>
        <v>0</v>
      </c>
      <c r="K82" s="1"/>
      <c r="L82" s="131"/>
      <c r="M82" s="131"/>
      <c r="N82" s="131"/>
      <c r="O82" s="131"/>
      <c r="P82" s="131"/>
      <c r="Q82" s="131"/>
      <c r="R82" s="1"/>
      <c r="S82" s="131"/>
      <c r="T82" s="131"/>
      <c r="U82" s="131"/>
      <c r="V82" s="131"/>
      <c r="W82" s="131"/>
      <c r="X82" s="131"/>
      <c r="Y82" s="1"/>
      <c r="Z82" s="85"/>
    </row>
    <row r="83" spans="3:25" ht="12.75">
      <c r="C83" s="5" t="s">
        <v>0</v>
      </c>
      <c r="D83" s="1"/>
      <c r="E83" s="4" t="str">
        <f aca="true" t="shared" si="16" ref="E83:J83">IF(E82=E77,"OK","Error")</f>
        <v>OK</v>
      </c>
      <c r="F83" s="4" t="str">
        <f t="shared" si="16"/>
        <v>OK</v>
      </c>
      <c r="G83" s="4" t="str">
        <f t="shared" si="16"/>
        <v>OK</v>
      </c>
      <c r="H83" s="4" t="str">
        <f t="shared" si="16"/>
        <v>OK</v>
      </c>
      <c r="I83" s="4" t="str">
        <f t="shared" si="16"/>
        <v>OK</v>
      </c>
      <c r="J83" s="4" t="str">
        <f t="shared" si="16"/>
        <v>OK</v>
      </c>
      <c r="K83" s="1"/>
      <c r="L83" s="1"/>
      <c r="M83" s="4"/>
      <c r="N83" s="4"/>
      <c r="O83" s="4"/>
      <c r="P83" s="4"/>
      <c r="Q83" s="4"/>
      <c r="R83" s="1"/>
      <c r="S83" s="1"/>
      <c r="T83" s="4"/>
      <c r="U83" s="4"/>
      <c r="V83" s="4"/>
      <c r="W83" s="4"/>
      <c r="X83" s="4"/>
      <c r="Y83" s="1"/>
    </row>
    <row r="84" spans="4:25" ht="13.5" thickBot="1">
      <c r="D84" s="1"/>
      <c r="E84" s="1"/>
      <c r="K84" s="1"/>
      <c r="L84" s="1"/>
      <c r="R84" s="1"/>
      <c r="S84" s="1"/>
      <c r="Y84" s="1"/>
    </row>
    <row r="85" spans="1:26" ht="29.25" customHeight="1" thickBot="1">
      <c r="A85" s="2"/>
      <c r="D85" s="1"/>
      <c r="E85" s="183" t="s">
        <v>224</v>
      </c>
      <c r="F85" s="275" t="s">
        <v>121</v>
      </c>
      <c r="G85" s="252"/>
      <c r="H85" s="253"/>
      <c r="I85" s="252" t="s">
        <v>120</v>
      </c>
      <c r="J85" s="253"/>
      <c r="L85" s="183" t="s">
        <v>225</v>
      </c>
      <c r="M85" s="275" t="s">
        <v>174</v>
      </c>
      <c r="N85" s="252"/>
      <c r="O85" s="253"/>
      <c r="P85" s="252" t="s">
        <v>175</v>
      </c>
      <c r="Q85" s="253"/>
      <c r="S85" s="183" t="s">
        <v>222</v>
      </c>
      <c r="T85" s="275" t="s">
        <v>180</v>
      </c>
      <c r="U85" s="252"/>
      <c r="V85" s="253"/>
      <c r="W85" s="252" t="s">
        <v>181</v>
      </c>
      <c r="X85" s="253"/>
      <c r="Y85" s="1"/>
      <c r="Z85" s="86" t="s">
        <v>106</v>
      </c>
    </row>
    <row r="86" spans="1:26" ht="13.5" thickBot="1">
      <c r="A86" s="2"/>
      <c r="B86" s="268" t="s">
        <v>43</v>
      </c>
      <c r="C86" s="269"/>
      <c r="D86" s="1"/>
      <c r="E86" s="184" t="s">
        <v>205</v>
      </c>
      <c r="F86" s="16" t="s">
        <v>24</v>
      </c>
      <c r="G86" s="16" t="s">
        <v>23</v>
      </c>
      <c r="H86" s="16" t="s">
        <v>22</v>
      </c>
      <c r="I86" s="16" t="s">
        <v>21</v>
      </c>
      <c r="J86" s="15" t="s">
        <v>20</v>
      </c>
      <c r="K86" s="1"/>
      <c r="L86" s="184" t="s">
        <v>205</v>
      </c>
      <c r="M86" s="16" t="s">
        <v>24</v>
      </c>
      <c r="N86" s="16" t="s">
        <v>23</v>
      </c>
      <c r="O86" s="16" t="s">
        <v>22</v>
      </c>
      <c r="P86" s="16" t="s">
        <v>21</v>
      </c>
      <c r="Q86" s="15" t="s">
        <v>20</v>
      </c>
      <c r="R86" s="1"/>
      <c r="S86" s="184" t="s">
        <v>205</v>
      </c>
      <c r="T86" s="16" t="s">
        <v>24</v>
      </c>
      <c r="U86" s="16" t="s">
        <v>23</v>
      </c>
      <c r="V86" s="16" t="s">
        <v>22</v>
      </c>
      <c r="W86" s="16" t="s">
        <v>21</v>
      </c>
      <c r="X86" s="15" t="s">
        <v>20</v>
      </c>
      <c r="Y86" s="1"/>
      <c r="Z86" s="84"/>
    </row>
    <row r="87" spans="1:26" ht="12.75">
      <c r="A87" s="2"/>
      <c r="B87" s="272" t="s">
        <v>42</v>
      </c>
      <c r="C87" s="273"/>
      <c r="D87"/>
      <c r="E87" s="182">
        <f>SUM(E103,E128)</f>
        <v>0</v>
      </c>
      <c r="F87" s="182">
        <f>SUM(F103,F128)</f>
        <v>0</v>
      </c>
      <c r="G87" s="182">
        <f>SUM(G103,G128)</f>
        <v>0</v>
      </c>
      <c r="H87" s="182">
        <f>SUM(H103,H128)</f>
        <v>0</v>
      </c>
      <c r="I87" s="182">
        <f>SUM(I103,I128)</f>
        <v>0</v>
      </c>
      <c r="J87" s="182">
        <f>SUM(J103,J128)</f>
        <v>0</v>
      </c>
      <c r="K87" s="1"/>
      <c r="L87" s="134"/>
      <c r="M87" s="134"/>
      <c r="N87" s="134"/>
      <c r="O87" s="134"/>
      <c r="P87" s="134"/>
      <c r="Q87" s="134"/>
      <c r="R87" s="1"/>
      <c r="S87" s="134"/>
      <c r="T87" s="134"/>
      <c r="U87" s="134"/>
      <c r="V87" s="134"/>
      <c r="W87" s="134"/>
      <c r="X87" s="134"/>
      <c r="Y87" s="1"/>
      <c r="Z87" s="84"/>
    </row>
    <row r="88" spans="1:26" ht="12.75">
      <c r="A88" s="2"/>
      <c r="B88" s="262" t="s">
        <v>41</v>
      </c>
      <c r="C88" s="274"/>
      <c r="D88" s="1"/>
      <c r="E88" s="182">
        <f aca="true" t="shared" si="17" ref="E88:J89">SUM(E104,E129)</f>
        <v>0</v>
      </c>
      <c r="F88" s="182">
        <f t="shared" si="17"/>
        <v>0</v>
      </c>
      <c r="G88" s="182">
        <f t="shared" si="17"/>
        <v>0</v>
      </c>
      <c r="H88" s="182">
        <f t="shared" si="17"/>
        <v>0</v>
      </c>
      <c r="I88" s="182">
        <f t="shared" si="17"/>
        <v>0</v>
      </c>
      <c r="J88" s="182">
        <f t="shared" si="17"/>
        <v>0</v>
      </c>
      <c r="K88" s="1"/>
      <c r="L88" s="128"/>
      <c r="M88" s="128"/>
      <c r="N88" s="128"/>
      <c r="O88" s="128"/>
      <c r="P88" s="128"/>
      <c r="Q88" s="128"/>
      <c r="R88" s="1"/>
      <c r="S88" s="128"/>
      <c r="T88" s="128"/>
      <c r="U88" s="128"/>
      <c r="V88" s="128"/>
      <c r="W88" s="128"/>
      <c r="X88" s="128"/>
      <c r="Y88" s="1"/>
      <c r="Z88" s="84"/>
    </row>
    <row r="89" spans="1:26" ht="13.5" thickBot="1">
      <c r="A89" s="2"/>
      <c r="B89" s="285" t="s">
        <v>40</v>
      </c>
      <c r="C89" s="286"/>
      <c r="D89" s="1"/>
      <c r="E89" s="182">
        <f t="shared" si="17"/>
        <v>0</v>
      </c>
      <c r="F89" s="182">
        <f t="shared" si="17"/>
        <v>0</v>
      </c>
      <c r="G89" s="182">
        <f t="shared" si="17"/>
        <v>0</v>
      </c>
      <c r="H89" s="182">
        <f t="shared" si="17"/>
        <v>0</v>
      </c>
      <c r="I89" s="182">
        <f t="shared" si="17"/>
        <v>0</v>
      </c>
      <c r="J89" s="182">
        <f t="shared" si="17"/>
        <v>0</v>
      </c>
      <c r="K89" s="1"/>
      <c r="L89" s="128"/>
      <c r="M89" s="128"/>
      <c r="N89" s="128"/>
      <c r="O89" s="128"/>
      <c r="P89" s="128"/>
      <c r="Q89" s="128"/>
      <c r="R89" s="1"/>
      <c r="S89" s="128"/>
      <c r="T89" s="128"/>
      <c r="U89" s="128"/>
      <c r="V89" s="128"/>
      <c r="W89" s="128"/>
      <c r="X89" s="128"/>
      <c r="Y89" s="1"/>
      <c r="Z89" s="84"/>
    </row>
    <row r="90" spans="1:26" ht="13.5" thickBot="1">
      <c r="A90" s="2"/>
      <c r="B90" s="246" t="s">
        <v>117</v>
      </c>
      <c r="C90" s="247"/>
      <c r="D90" s="1"/>
      <c r="E90" s="6">
        <f aca="true" t="shared" si="18" ref="E90:J90">SUM(E87:E89)</f>
        <v>0</v>
      </c>
      <c r="F90" s="6">
        <f t="shared" si="18"/>
        <v>0</v>
      </c>
      <c r="G90" s="6">
        <f t="shared" si="18"/>
        <v>0</v>
      </c>
      <c r="H90" s="6">
        <f t="shared" si="18"/>
        <v>0</v>
      </c>
      <c r="I90" s="6">
        <f t="shared" si="18"/>
        <v>0</v>
      </c>
      <c r="J90" s="6">
        <f t="shared" si="18"/>
        <v>0</v>
      </c>
      <c r="K90" s="1"/>
      <c r="L90" s="131"/>
      <c r="M90" s="131"/>
      <c r="N90" s="131"/>
      <c r="O90" s="131"/>
      <c r="P90" s="131"/>
      <c r="Q90" s="131"/>
      <c r="R90" s="1"/>
      <c r="S90" s="131"/>
      <c r="T90" s="131"/>
      <c r="U90" s="131"/>
      <c r="V90" s="131"/>
      <c r="W90" s="131"/>
      <c r="X90" s="131"/>
      <c r="Y90" s="1"/>
      <c r="Z90" s="85"/>
    </row>
    <row r="91" spans="1:25" ht="12.75">
      <c r="A91" s="2"/>
      <c r="C91" s="5" t="s">
        <v>0</v>
      </c>
      <c r="D91" s="1"/>
      <c r="E91" s="4" t="str">
        <f aca="true" t="shared" si="19" ref="E91:J91">IF(E106+E131=E90,"OK","Error")</f>
        <v>OK</v>
      </c>
      <c r="F91" s="4" t="str">
        <f t="shared" si="19"/>
        <v>OK</v>
      </c>
      <c r="G91" s="4" t="str">
        <f t="shared" si="19"/>
        <v>OK</v>
      </c>
      <c r="H91" s="4" t="str">
        <f t="shared" si="19"/>
        <v>OK</v>
      </c>
      <c r="I91" s="4" t="str">
        <f t="shared" si="19"/>
        <v>OK</v>
      </c>
      <c r="J91" s="4" t="str">
        <f t="shared" si="19"/>
        <v>OK</v>
      </c>
      <c r="K91" s="1"/>
      <c r="L91" s="1"/>
      <c r="M91" s="4"/>
      <c r="N91" s="4"/>
      <c r="O91" s="4"/>
      <c r="P91" s="4"/>
      <c r="Q91" s="4"/>
      <c r="R91" s="1"/>
      <c r="S91" s="1"/>
      <c r="T91" s="4"/>
      <c r="U91" s="4"/>
      <c r="V91" s="4"/>
      <c r="W91" s="4"/>
      <c r="X91" s="4"/>
      <c r="Y91" s="1"/>
    </row>
    <row r="92" spans="1:25" ht="12.75">
      <c r="A92" s="2"/>
      <c r="D92" s="1"/>
      <c r="E92" s="1"/>
      <c r="K92" s="1"/>
      <c r="L92" s="1"/>
      <c r="R92" s="1"/>
      <c r="S92" s="1"/>
      <c r="Y92" s="1"/>
    </row>
    <row r="93" spans="1:25" ht="13.5" thickBot="1">
      <c r="A93" s="2"/>
      <c r="D93" s="1"/>
      <c r="E93" s="1"/>
      <c r="F93" s="1"/>
      <c r="G93" s="1"/>
      <c r="H93" s="1"/>
      <c r="I93" s="1"/>
      <c r="J93" s="1"/>
      <c r="K93" s="1"/>
      <c r="L93" s="1"/>
      <c r="M93" s="1"/>
      <c r="N93" s="1"/>
      <c r="O93" s="1"/>
      <c r="P93" s="1"/>
      <c r="Q93" s="1"/>
      <c r="R93" s="1"/>
      <c r="S93" s="1"/>
      <c r="T93" s="1"/>
      <c r="U93" s="1"/>
      <c r="V93" s="1"/>
      <c r="W93" s="1"/>
      <c r="X93" s="1"/>
      <c r="Y93" s="1"/>
    </row>
    <row r="94" spans="1:26" ht="29.25" customHeight="1" thickBot="1">
      <c r="A94" s="2"/>
      <c r="D94" s="1"/>
      <c r="E94" s="183" t="s">
        <v>224</v>
      </c>
      <c r="F94" s="275" t="s">
        <v>121</v>
      </c>
      <c r="G94" s="252"/>
      <c r="H94" s="253"/>
      <c r="I94" s="252" t="s">
        <v>120</v>
      </c>
      <c r="J94" s="253"/>
      <c r="L94" s="183" t="s">
        <v>225</v>
      </c>
      <c r="M94" s="275" t="s">
        <v>174</v>
      </c>
      <c r="N94" s="252"/>
      <c r="O94" s="253"/>
      <c r="P94" s="252" t="s">
        <v>175</v>
      </c>
      <c r="Q94" s="253"/>
      <c r="S94" s="183" t="s">
        <v>222</v>
      </c>
      <c r="T94" s="275" t="s">
        <v>180</v>
      </c>
      <c r="U94" s="252"/>
      <c r="V94" s="253"/>
      <c r="W94" s="252" t="s">
        <v>181</v>
      </c>
      <c r="X94" s="253"/>
      <c r="Y94" s="1"/>
      <c r="Z94" s="86" t="s">
        <v>106</v>
      </c>
    </row>
    <row r="95" spans="1:26" ht="13.5" thickBot="1">
      <c r="A95" s="2"/>
      <c r="B95" s="283" t="s">
        <v>217</v>
      </c>
      <c r="C95" s="284"/>
      <c r="D95" s="1"/>
      <c r="E95" s="16" t="s">
        <v>223</v>
      </c>
      <c r="F95" s="16" t="s">
        <v>24</v>
      </c>
      <c r="G95" s="16" t="s">
        <v>23</v>
      </c>
      <c r="H95" s="16" t="s">
        <v>22</v>
      </c>
      <c r="I95" s="16" t="s">
        <v>21</v>
      </c>
      <c r="J95" s="15" t="s">
        <v>20</v>
      </c>
      <c r="K95" s="1"/>
      <c r="L95" s="184" t="s">
        <v>205</v>
      </c>
      <c r="M95" s="16" t="s">
        <v>24</v>
      </c>
      <c r="N95" s="16" t="s">
        <v>23</v>
      </c>
      <c r="O95" s="16" t="s">
        <v>22</v>
      </c>
      <c r="P95" s="16" t="s">
        <v>21</v>
      </c>
      <c r="Q95" s="15" t="s">
        <v>20</v>
      </c>
      <c r="R95" s="1"/>
      <c r="S95" s="184" t="s">
        <v>205</v>
      </c>
      <c r="T95" s="16" t="s">
        <v>24</v>
      </c>
      <c r="U95" s="16" t="s">
        <v>23</v>
      </c>
      <c r="V95" s="16" t="s">
        <v>22</v>
      </c>
      <c r="W95" s="16" t="s">
        <v>21</v>
      </c>
      <c r="X95" s="15" t="s">
        <v>20</v>
      </c>
      <c r="Y95" s="1"/>
      <c r="Z95" s="84"/>
    </row>
    <row r="96" spans="1:26" ht="13.5" thickBot="1">
      <c r="A96" s="2"/>
      <c r="B96" s="266" t="s">
        <v>204</v>
      </c>
      <c r="C96" s="267"/>
      <c r="D96" s="1"/>
      <c r="E96" s="170"/>
      <c r="F96" s="170"/>
      <c r="G96" s="170"/>
      <c r="H96" s="170"/>
      <c r="I96" s="170"/>
      <c r="J96" s="171"/>
      <c r="K96" s="1"/>
      <c r="L96" s="150">
        <v>0</v>
      </c>
      <c r="M96" s="150">
        <v>0</v>
      </c>
      <c r="N96" s="150">
        <v>0</v>
      </c>
      <c r="O96" s="150">
        <v>0</v>
      </c>
      <c r="P96" s="150">
        <v>0</v>
      </c>
      <c r="Q96" s="150">
        <v>0</v>
      </c>
      <c r="R96" s="1"/>
      <c r="S96" s="128"/>
      <c r="T96" s="128"/>
      <c r="U96" s="128"/>
      <c r="V96" s="128"/>
      <c r="W96" s="128"/>
      <c r="X96" s="128"/>
      <c r="Y96" s="1"/>
      <c r="Z96" s="84"/>
    </row>
    <row r="97" spans="1:26" ht="13.5" thickBot="1">
      <c r="A97" s="2"/>
      <c r="B97" s="266" t="s">
        <v>235</v>
      </c>
      <c r="C97" s="267"/>
      <c r="D97" s="1"/>
      <c r="E97" s="170"/>
      <c r="F97" s="170"/>
      <c r="G97" s="170"/>
      <c r="H97" s="170"/>
      <c r="I97" s="170"/>
      <c r="J97" s="171"/>
      <c r="K97" s="1"/>
      <c r="L97" s="150">
        <v>0</v>
      </c>
      <c r="M97" s="150">
        <v>0</v>
      </c>
      <c r="N97" s="150">
        <v>0</v>
      </c>
      <c r="O97" s="150">
        <v>0</v>
      </c>
      <c r="P97" s="150">
        <v>0</v>
      </c>
      <c r="Q97" s="150">
        <v>0</v>
      </c>
      <c r="R97" s="1"/>
      <c r="S97" s="128"/>
      <c r="T97" s="128"/>
      <c r="U97" s="128"/>
      <c r="V97" s="128"/>
      <c r="W97" s="128"/>
      <c r="X97" s="128"/>
      <c r="Y97" s="1"/>
      <c r="Z97" s="84"/>
    </row>
    <row r="98" spans="1:26" ht="13.5" thickBot="1">
      <c r="A98" s="2"/>
      <c r="B98" s="168"/>
      <c r="C98" s="169"/>
      <c r="D98" s="1"/>
      <c r="E98" s="135"/>
      <c r="F98" s="135"/>
      <c r="G98" s="135"/>
      <c r="H98" s="135"/>
      <c r="I98" s="135"/>
      <c r="J98" s="111"/>
      <c r="K98" s="1"/>
      <c r="L98" s="135"/>
      <c r="M98" s="135"/>
      <c r="N98" s="135"/>
      <c r="O98" s="135"/>
      <c r="P98" s="135"/>
      <c r="Q98" s="111"/>
      <c r="R98" s="1"/>
      <c r="S98" s="135"/>
      <c r="T98" s="135"/>
      <c r="U98" s="135"/>
      <c r="V98" s="135"/>
      <c r="W98" s="135"/>
      <c r="X98" s="111"/>
      <c r="Y98" s="1"/>
      <c r="Z98" s="84"/>
    </row>
    <row r="99" spans="1:26" ht="24" customHeight="1">
      <c r="A99" s="2"/>
      <c r="B99" s="272" t="s">
        <v>236</v>
      </c>
      <c r="C99" s="273"/>
      <c r="D99" s="1"/>
      <c r="E99" s="18">
        <v>0</v>
      </c>
      <c r="F99" s="18">
        <v>0</v>
      </c>
      <c r="G99" s="18">
        <v>0</v>
      </c>
      <c r="H99" s="18">
        <v>0</v>
      </c>
      <c r="I99" s="18">
        <v>0</v>
      </c>
      <c r="J99" s="18">
        <v>0</v>
      </c>
      <c r="K99" s="1"/>
      <c r="L99" s="127"/>
      <c r="M99" s="127"/>
      <c r="N99" s="127"/>
      <c r="O99" s="127"/>
      <c r="P99" s="127"/>
      <c r="Q99" s="127"/>
      <c r="R99" s="1"/>
      <c r="S99" s="127"/>
      <c r="T99" s="127"/>
      <c r="U99" s="127"/>
      <c r="V99" s="127"/>
      <c r="W99" s="127"/>
      <c r="X99" s="127"/>
      <c r="Y99" s="1"/>
      <c r="Z99" s="84"/>
    </row>
    <row r="100" spans="1:26" ht="24" customHeight="1">
      <c r="A100" s="2"/>
      <c r="B100" s="262" t="s">
        <v>234</v>
      </c>
      <c r="C100" s="274"/>
      <c r="D100" s="1"/>
      <c r="E100" s="7">
        <v>0</v>
      </c>
      <c r="F100" s="7">
        <v>0</v>
      </c>
      <c r="G100" s="7">
        <v>0</v>
      </c>
      <c r="H100" s="7">
        <v>0</v>
      </c>
      <c r="I100" s="7">
        <v>0</v>
      </c>
      <c r="J100" s="7">
        <v>0</v>
      </c>
      <c r="K100" s="1"/>
      <c r="L100" s="128"/>
      <c r="M100" s="128"/>
      <c r="N100" s="128"/>
      <c r="O100" s="128"/>
      <c r="P100" s="128"/>
      <c r="Q100" s="128"/>
      <c r="R100" s="1"/>
      <c r="S100" s="128"/>
      <c r="T100" s="128"/>
      <c r="U100" s="128"/>
      <c r="V100" s="128"/>
      <c r="W100" s="128"/>
      <c r="X100" s="128"/>
      <c r="Y100" s="1"/>
      <c r="Z100" s="84"/>
    </row>
    <row r="101" spans="2:26" ht="14.25" customHeight="1" thickBot="1">
      <c r="B101" s="289" t="s">
        <v>34</v>
      </c>
      <c r="C101" s="290"/>
      <c r="D101" s="1"/>
      <c r="E101" s="115">
        <f aca="true" t="shared" si="20" ref="E101:J101">SUM(E99:E100)</f>
        <v>0</v>
      </c>
      <c r="F101" s="115">
        <f t="shared" si="20"/>
        <v>0</v>
      </c>
      <c r="G101" s="13">
        <f t="shared" si="20"/>
        <v>0</v>
      </c>
      <c r="H101" s="13">
        <f t="shared" si="20"/>
        <v>0</v>
      </c>
      <c r="I101" s="13">
        <f t="shared" si="20"/>
        <v>0</v>
      </c>
      <c r="J101" s="13">
        <f t="shared" si="20"/>
        <v>0</v>
      </c>
      <c r="K101" s="1"/>
      <c r="L101" s="130"/>
      <c r="M101" s="130"/>
      <c r="N101" s="133"/>
      <c r="O101" s="133"/>
      <c r="P101" s="133"/>
      <c r="Q101" s="133"/>
      <c r="R101" s="1"/>
      <c r="S101" s="130"/>
      <c r="T101" s="130"/>
      <c r="U101" s="133"/>
      <c r="V101" s="133"/>
      <c r="W101" s="133"/>
      <c r="X101" s="133"/>
      <c r="Y101" s="1"/>
      <c r="Z101" s="84"/>
    </row>
    <row r="102" spans="2:26" ht="13.5" thickBot="1">
      <c r="B102" s="12"/>
      <c r="C102" s="11"/>
      <c r="D102" s="1"/>
      <c r="E102" s="117"/>
      <c r="F102" s="117"/>
      <c r="G102" s="10"/>
      <c r="H102" s="10"/>
      <c r="I102" s="10"/>
      <c r="J102" s="9"/>
      <c r="K102" s="1"/>
      <c r="L102" s="117"/>
      <c r="M102" s="117"/>
      <c r="N102" s="10"/>
      <c r="O102" s="10"/>
      <c r="P102" s="10"/>
      <c r="Q102" s="9"/>
      <c r="R102" s="1"/>
      <c r="S102" s="117"/>
      <c r="T102" s="117"/>
      <c r="U102" s="10"/>
      <c r="V102" s="10"/>
      <c r="W102" s="10"/>
      <c r="X102" s="9"/>
      <c r="Y102" s="1"/>
      <c r="Z102" s="84"/>
    </row>
    <row r="103" spans="2:26" ht="12.75">
      <c r="B103" s="248" t="s">
        <v>4</v>
      </c>
      <c r="C103" s="249"/>
      <c r="D103" s="1"/>
      <c r="E103" s="8">
        <v>0</v>
      </c>
      <c r="F103" s="8">
        <v>0</v>
      </c>
      <c r="G103" s="8">
        <v>0</v>
      </c>
      <c r="H103" s="8">
        <v>0</v>
      </c>
      <c r="I103" s="8">
        <v>0</v>
      </c>
      <c r="J103" s="8">
        <v>0</v>
      </c>
      <c r="K103" s="1"/>
      <c r="L103" s="134"/>
      <c r="M103" s="134"/>
      <c r="N103" s="134"/>
      <c r="O103" s="134"/>
      <c r="P103" s="134"/>
      <c r="Q103" s="134"/>
      <c r="R103" s="1"/>
      <c r="S103" s="134"/>
      <c r="T103" s="134"/>
      <c r="U103" s="134"/>
      <c r="V103" s="134"/>
      <c r="W103" s="134"/>
      <c r="X103" s="134"/>
      <c r="Y103" s="1"/>
      <c r="Z103" s="84"/>
    </row>
    <row r="104" spans="2:26" ht="12.75">
      <c r="B104" s="281" t="s">
        <v>3</v>
      </c>
      <c r="C104" s="282"/>
      <c r="D104" s="1"/>
      <c r="E104" s="8">
        <v>0</v>
      </c>
      <c r="F104" s="7">
        <v>0</v>
      </c>
      <c r="G104" s="7">
        <v>0</v>
      </c>
      <c r="H104" s="7">
        <v>0</v>
      </c>
      <c r="I104" s="7">
        <v>0</v>
      </c>
      <c r="J104" s="7">
        <v>0</v>
      </c>
      <c r="K104" s="1"/>
      <c r="L104" s="128"/>
      <c r="M104" s="128"/>
      <c r="N104" s="128"/>
      <c r="O104" s="128"/>
      <c r="P104" s="128"/>
      <c r="Q104" s="128"/>
      <c r="R104" s="1"/>
      <c r="S104" s="128"/>
      <c r="T104" s="128"/>
      <c r="U104" s="128"/>
      <c r="V104" s="128"/>
      <c r="W104" s="128"/>
      <c r="X104" s="128"/>
      <c r="Y104" s="1"/>
      <c r="Z104" s="84"/>
    </row>
    <row r="105" spans="1:26" ht="13.5" thickBot="1">
      <c r="A105" s="2"/>
      <c r="B105" s="244" t="s">
        <v>2</v>
      </c>
      <c r="C105" s="245"/>
      <c r="D105" s="1"/>
      <c r="E105" s="8">
        <v>0</v>
      </c>
      <c r="F105" s="7">
        <v>0</v>
      </c>
      <c r="G105" s="7">
        <v>0</v>
      </c>
      <c r="H105" s="7">
        <v>0</v>
      </c>
      <c r="I105" s="7">
        <v>0</v>
      </c>
      <c r="J105" s="7">
        <v>0</v>
      </c>
      <c r="K105" s="1"/>
      <c r="L105" s="128"/>
      <c r="M105" s="128"/>
      <c r="N105" s="128"/>
      <c r="O105" s="128"/>
      <c r="P105" s="128"/>
      <c r="Q105" s="128"/>
      <c r="R105" s="1"/>
      <c r="S105" s="128"/>
      <c r="T105" s="128"/>
      <c r="U105" s="128"/>
      <c r="V105" s="128"/>
      <c r="W105" s="128"/>
      <c r="X105" s="128"/>
      <c r="Y105" s="1"/>
      <c r="Z105" s="84"/>
    </row>
    <row r="106" spans="1:26" ht="13.5" thickBot="1">
      <c r="A106" s="2"/>
      <c r="B106" s="246" t="s">
        <v>118</v>
      </c>
      <c r="C106" s="247"/>
      <c r="D106" s="1"/>
      <c r="E106" s="6">
        <f aca="true" t="shared" si="21" ref="E106:J106">SUM(E103:E105)</f>
        <v>0</v>
      </c>
      <c r="F106" s="6">
        <f t="shared" si="21"/>
        <v>0</v>
      </c>
      <c r="G106" s="6">
        <f t="shared" si="21"/>
        <v>0</v>
      </c>
      <c r="H106" s="6">
        <f t="shared" si="21"/>
        <v>0</v>
      </c>
      <c r="I106" s="6">
        <f t="shared" si="21"/>
        <v>0</v>
      </c>
      <c r="J106" s="6">
        <f t="shared" si="21"/>
        <v>0</v>
      </c>
      <c r="K106" s="1"/>
      <c r="L106" s="131"/>
      <c r="M106" s="131"/>
      <c r="N106" s="131"/>
      <c r="O106" s="131"/>
      <c r="P106" s="131"/>
      <c r="Q106" s="131"/>
      <c r="R106" s="1"/>
      <c r="S106" s="131"/>
      <c r="T106" s="131"/>
      <c r="U106" s="131"/>
      <c r="V106" s="131"/>
      <c r="W106" s="131"/>
      <c r="X106" s="131"/>
      <c r="Y106" s="1"/>
      <c r="Z106" s="85"/>
    </row>
    <row r="107" spans="1:25" ht="12.75">
      <c r="A107" s="2"/>
      <c r="C107" s="5" t="s">
        <v>0</v>
      </c>
      <c r="D107" s="1"/>
      <c r="E107" s="4" t="str">
        <f>IF(E106=E101,"OK","Error")</f>
        <v>OK</v>
      </c>
      <c r="F107" s="4" t="str">
        <f>IF(F106=F101,"OK","Error")</f>
        <v>OK</v>
      </c>
      <c r="G107" s="4" t="str">
        <f>IF(G106=G101,"OK","Error")</f>
        <v>OK</v>
      </c>
      <c r="H107" s="4" t="str">
        <f>IF(H106=H101,"OK","Error")</f>
        <v>OK</v>
      </c>
      <c r="I107" s="4" t="str">
        <f>IF(I106=I101,"OK","Error")</f>
        <v>OK</v>
      </c>
      <c r="J107" s="4" t="str">
        <f>IF(J106=J101,"OK","Error")</f>
        <v>OK</v>
      </c>
      <c r="K107" s="1"/>
      <c r="L107" s="1"/>
      <c r="M107" s="4"/>
      <c r="N107" s="4"/>
      <c r="O107" s="4"/>
      <c r="P107" s="4"/>
      <c r="Q107" s="4"/>
      <c r="R107" s="1"/>
      <c r="S107" s="1"/>
      <c r="T107" s="4"/>
      <c r="U107" s="4"/>
      <c r="V107" s="4"/>
      <c r="W107" s="4"/>
      <c r="X107" s="4"/>
      <c r="Y107" s="1"/>
    </row>
    <row r="108" spans="1:25" ht="13.5" thickBot="1">
      <c r="A108" s="2"/>
      <c r="B108" s="17"/>
      <c r="D108" s="1"/>
      <c r="E108" s="1"/>
      <c r="F108" s="1"/>
      <c r="G108" s="1"/>
      <c r="H108" s="1"/>
      <c r="I108" s="1"/>
      <c r="J108" s="1"/>
      <c r="K108" s="1"/>
      <c r="L108" s="1"/>
      <c r="M108" s="1"/>
      <c r="N108" s="1"/>
      <c r="O108" s="1"/>
      <c r="P108" s="1"/>
      <c r="Q108" s="1"/>
      <c r="R108" s="1"/>
      <c r="S108" s="1"/>
      <c r="T108" s="1"/>
      <c r="U108" s="1"/>
      <c r="V108" s="1"/>
      <c r="W108" s="1"/>
      <c r="X108" s="1"/>
      <c r="Y108" s="1"/>
    </row>
    <row r="109" spans="4:26" ht="28.5" customHeight="1" thickBot="1">
      <c r="D109" s="2"/>
      <c r="E109" s="183" t="s">
        <v>224</v>
      </c>
      <c r="F109" s="275" t="s">
        <v>121</v>
      </c>
      <c r="G109" s="252"/>
      <c r="H109" s="253"/>
      <c r="I109" s="252" t="s">
        <v>120</v>
      </c>
      <c r="J109" s="253"/>
      <c r="L109" s="183" t="s">
        <v>225</v>
      </c>
      <c r="M109" s="275" t="s">
        <v>184</v>
      </c>
      <c r="N109" s="252"/>
      <c r="O109" s="253"/>
      <c r="P109" s="252" t="s">
        <v>175</v>
      </c>
      <c r="Q109" s="253"/>
      <c r="S109" s="183" t="s">
        <v>222</v>
      </c>
      <c r="T109" s="275" t="s">
        <v>180</v>
      </c>
      <c r="U109" s="252"/>
      <c r="V109" s="253"/>
      <c r="W109" s="252" t="s">
        <v>181</v>
      </c>
      <c r="X109" s="253"/>
      <c r="Z109" s="87" t="s">
        <v>106</v>
      </c>
    </row>
    <row r="110" spans="2:26" ht="13.5" thickBot="1">
      <c r="B110" s="268" t="s">
        <v>25</v>
      </c>
      <c r="C110" s="269"/>
      <c r="D110" s="2"/>
      <c r="E110" s="16" t="s">
        <v>223</v>
      </c>
      <c r="F110" s="16" t="s">
        <v>24</v>
      </c>
      <c r="G110" s="16" t="s">
        <v>23</v>
      </c>
      <c r="H110" s="16" t="s">
        <v>22</v>
      </c>
      <c r="I110" s="16" t="s">
        <v>21</v>
      </c>
      <c r="J110" s="15" t="s">
        <v>20</v>
      </c>
      <c r="L110" s="184" t="s">
        <v>205</v>
      </c>
      <c r="M110" s="16" t="s">
        <v>24</v>
      </c>
      <c r="N110" s="16" t="s">
        <v>23</v>
      </c>
      <c r="O110" s="16" t="s">
        <v>22</v>
      </c>
      <c r="P110" s="16" t="s">
        <v>21</v>
      </c>
      <c r="Q110" s="15" t="s">
        <v>20</v>
      </c>
      <c r="S110" s="184" t="s">
        <v>205</v>
      </c>
      <c r="T110" s="16" t="s">
        <v>24</v>
      </c>
      <c r="U110" s="16" t="s">
        <v>23</v>
      </c>
      <c r="V110" s="16" t="s">
        <v>22</v>
      </c>
      <c r="W110" s="16" t="s">
        <v>21</v>
      </c>
      <c r="X110" s="15" t="s">
        <v>20</v>
      </c>
      <c r="Z110" s="88"/>
    </row>
    <row r="111" spans="2:26" ht="12.75">
      <c r="B111" s="262" t="s">
        <v>193</v>
      </c>
      <c r="C111" s="274" t="s">
        <v>15</v>
      </c>
      <c r="D111" s="2"/>
      <c r="E111" s="7">
        <v>0</v>
      </c>
      <c r="F111" s="7">
        <v>0</v>
      </c>
      <c r="G111" s="7">
        <v>0</v>
      </c>
      <c r="H111" s="7">
        <v>0</v>
      </c>
      <c r="I111" s="7">
        <v>0</v>
      </c>
      <c r="J111" s="7">
        <v>0</v>
      </c>
      <c r="L111" s="150">
        <v>0</v>
      </c>
      <c r="M111" s="150">
        <v>0</v>
      </c>
      <c r="N111" s="150">
        <v>0</v>
      </c>
      <c r="O111" s="150">
        <v>0</v>
      </c>
      <c r="P111" s="150">
        <v>0</v>
      </c>
      <c r="Q111" s="150">
        <v>0</v>
      </c>
      <c r="S111" s="118">
        <f>IF(L111=0,"",(E111*1000000)/L111)</f>
      </c>
      <c r="T111" s="118">
        <f>IF(M111=0,"",(F111*1000000)/M111)</f>
      </c>
      <c r="U111" s="118">
        <f>IF(N111=0,"",(G111*1000000)/N111)</f>
      </c>
      <c r="V111" s="118">
        <f>IF(O111=0,"",(H111*1000000)/O111)</f>
      </c>
      <c r="W111" s="118">
        <f>IF(P111=0,"",(I111*1000000)/P111)</f>
      </c>
      <c r="X111" s="118">
        <f>IF(Q111=0,"",(J111*1000000)/Q111)</f>
      </c>
      <c r="Z111" s="84"/>
    </row>
    <row r="112" spans="2:26" ht="12.75">
      <c r="B112" s="262" t="s">
        <v>14</v>
      </c>
      <c r="C112" s="274" t="s">
        <v>14</v>
      </c>
      <c r="D112" s="2"/>
      <c r="E112" s="7">
        <v>0</v>
      </c>
      <c r="F112" s="7">
        <v>0</v>
      </c>
      <c r="G112" s="7">
        <v>0</v>
      </c>
      <c r="H112" s="7">
        <v>0</v>
      </c>
      <c r="I112" s="7">
        <v>0</v>
      </c>
      <c r="J112" s="7">
        <v>0</v>
      </c>
      <c r="L112" s="129"/>
      <c r="M112" s="129"/>
      <c r="N112" s="129"/>
      <c r="O112" s="129"/>
      <c r="P112" s="129"/>
      <c r="Q112" s="129"/>
      <c r="S112" s="129"/>
      <c r="T112" s="129"/>
      <c r="U112" s="129"/>
      <c r="V112" s="129"/>
      <c r="W112" s="129"/>
      <c r="X112" s="129"/>
      <c r="Z112" s="84"/>
    </row>
    <row r="113" spans="2:26" ht="12.75">
      <c r="B113" s="262" t="s">
        <v>13</v>
      </c>
      <c r="C113" s="274" t="s">
        <v>13</v>
      </c>
      <c r="D113" s="2"/>
      <c r="E113" s="7">
        <v>0</v>
      </c>
      <c r="F113" s="7">
        <v>0</v>
      </c>
      <c r="G113" s="7">
        <v>0</v>
      </c>
      <c r="H113" s="7">
        <v>0</v>
      </c>
      <c r="I113" s="7">
        <v>0</v>
      </c>
      <c r="J113" s="7">
        <v>0</v>
      </c>
      <c r="L113" s="129"/>
      <c r="M113" s="129"/>
      <c r="N113" s="129"/>
      <c r="O113" s="129"/>
      <c r="P113" s="129"/>
      <c r="Q113" s="129"/>
      <c r="S113" s="129"/>
      <c r="T113" s="129"/>
      <c r="U113" s="129"/>
      <c r="V113" s="129"/>
      <c r="W113" s="129"/>
      <c r="X113" s="129"/>
      <c r="Z113" s="84"/>
    </row>
    <row r="114" spans="2:26" ht="12.75">
      <c r="B114" s="262" t="s">
        <v>12</v>
      </c>
      <c r="C114" s="274" t="s">
        <v>12</v>
      </c>
      <c r="D114" s="2"/>
      <c r="E114" s="7">
        <v>0</v>
      </c>
      <c r="F114" s="7">
        <v>0</v>
      </c>
      <c r="G114" s="7">
        <v>0</v>
      </c>
      <c r="H114" s="7">
        <v>0</v>
      </c>
      <c r="I114" s="7">
        <v>0</v>
      </c>
      <c r="J114" s="7">
        <v>0</v>
      </c>
      <c r="L114" s="129"/>
      <c r="M114" s="129"/>
      <c r="N114" s="129"/>
      <c r="O114" s="129"/>
      <c r="P114" s="129"/>
      <c r="Q114" s="129"/>
      <c r="S114" s="129"/>
      <c r="T114" s="129"/>
      <c r="U114" s="129"/>
      <c r="V114" s="129"/>
      <c r="W114" s="129"/>
      <c r="X114" s="129"/>
      <c r="Z114" s="84"/>
    </row>
    <row r="115" spans="2:26" ht="12.75">
      <c r="B115" s="262" t="s">
        <v>194</v>
      </c>
      <c r="C115" s="274" t="s">
        <v>11</v>
      </c>
      <c r="D115" s="2"/>
      <c r="E115" s="7">
        <v>0</v>
      </c>
      <c r="F115" s="7">
        <v>0</v>
      </c>
      <c r="G115" s="7">
        <v>0</v>
      </c>
      <c r="H115" s="7">
        <v>0</v>
      </c>
      <c r="I115" s="7">
        <v>0</v>
      </c>
      <c r="J115" s="7">
        <v>0</v>
      </c>
      <c r="L115" s="150">
        <v>0</v>
      </c>
      <c r="M115" s="150">
        <v>0</v>
      </c>
      <c r="N115" s="150">
        <v>0</v>
      </c>
      <c r="O115" s="150">
        <v>0</v>
      </c>
      <c r="P115" s="150">
        <v>0</v>
      </c>
      <c r="Q115" s="150">
        <v>0</v>
      </c>
      <c r="S115" s="118">
        <f>IF(L115=0,"",(E115*1000000)/L115)</f>
      </c>
      <c r="T115" s="118">
        <f>IF(M115=0,"",(F115*1000000)/M115)</f>
      </c>
      <c r="U115" s="118">
        <f>IF(N115=0,"",(G115*1000000)/N115)</f>
      </c>
      <c r="V115" s="118">
        <f>IF(O115=0,"",(H115*1000000)/O115)</f>
      </c>
      <c r="W115" s="118">
        <f>IF(P115=0,"",(I115*1000000)/P115)</f>
      </c>
      <c r="X115" s="118">
        <f>IF(Q115=0,"",(J115*1000000)/Q115)</f>
      </c>
      <c r="Z115" s="84"/>
    </row>
    <row r="116" spans="2:26" ht="12.75">
      <c r="B116" s="262" t="s">
        <v>10</v>
      </c>
      <c r="C116" s="274" t="s">
        <v>10</v>
      </c>
      <c r="D116" s="2"/>
      <c r="E116" s="7">
        <v>0</v>
      </c>
      <c r="F116" s="7">
        <v>0</v>
      </c>
      <c r="G116" s="7">
        <v>0</v>
      </c>
      <c r="H116" s="7">
        <v>0</v>
      </c>
      <c r="I116" s="7">
        <v>0</v>
      </c>
      <c r="J116" s="7">
        <v>0</v>
      </c>
      <c r="L116" s="129"/>
      <c r="M116" s="129"/>
      <c r="N116" s="129"/>
      <c r="O116" s="129"/>
      <c r="P116" s="129"/>
      <c r="Q116" s="129"/>
      <c r="S116" s="129"/>
      <c r="T116" s="129"/>
      <c r="U116" s="129"/>
      <c r="V116" s="129"/>
      <c r="W116" s="129"/>
      <c r="X116" s="129"/>
      <c r="Z116" s="84"/>
    </row>
    <row r="117" spans="2:26" ht="12.75">
      <c r="B117" s="262" t="s">
        <v>9</v>
      </c>
      <c r="C117" s="274" t="s">
        <v>9</v>
      </c>
      <c r="D117" s="2"/>
      <c r="E117" s="7">
        <v>0</v>
      </c>
      <c r="F117" s="7">
        <v>0</v>
      </c>
      <c r="G117" s="7">
        <v>0</v>
      </c>
      <c r="H117" s="7">
        <v>0</v>
      </c>
      <c r="I117" s="7">
        <v>0</v>
      </c>
      <c r="J117" s="7">
        <v>0</v>
      </c>
      <c r="L117" s="129"/>
      <c r="M117" s="129"/>
      <c r="N117" s="129"/>
      <c r="O117" s="129"/>
      <c r="P117" s="129"/>
      <c r="Q117" s="129"/>
      <c r="S117" s="129"/>
      <c r="T117" s="129"/>
      <c r="U117" s="129"/>
      <c r="V117" s="129"/>
      <c r="W117" s="129"/>
      <c r="X117" s="129"/>
      <c r="Z117" s="84"/>
    </row>
    <row r="118" spans="2:26" ht="12.75">
      <c r="B118" s="262" t="s">
        <v>8</v>
      </c>
      <c r="C118" s="274" t="s">
        <v>8</v>
      </c>
      <c r="D118" s="2"/>
      <c r="E118" s="7">
        <v>0</v>
      </c>
      <c r="F118" s="7">
        <v>0</v>
      </c>
      <c r="G118" s="7">
        <v>0</v>
      </c>
      <c r="H118" s="7">
        <v>0</v>
      </c>
      <c r="I118" s="7">
        <v>0</v>
      </c>
      <c r="J118" s="7">
        <v>0</v>
      </c>
      <c r="L118" s="129"/>
      <c r="M118" s="129"/>
      <c r="N118" s="129"/>
      <c r="O118" s="129"/>
      <c r="P118" s="129"/>
      <c r="Q118" s="129"/>
      <c r="S118" s="129"/>
      <c r="T118" s="129"/>
      <c r="U118" s="129"/>
      <c r="V118" s="129"/>
      <c r="W118" s="129"/>
      <c r="X118" s="129"/>
      <c r="Z118" s="84"/>
    </row>
    <row r="119" spans="2:26" ht="12.75">
      <c r="B119" s="262" t="s">
        <v>7</v>
      </c>
      <c r="C119" s="274" t="s">
        <v>7</v>
      </c>
      <c r="D119" s="2"/>
      <c r="E119" s="7">
        <v>0</v>
      </c>
      <c r="F119" s="7">
        <v>0</v>
      </c>
      <c r="G119" s="7">
        <v>0</v>
      </c>
      <c r="H119" s="7">
        <v>0</v>
      </c>
      <c r="I119" s="7">
        <v>0</v>
      </c>
      <c r="J119" s="7">
        <v>0</v>
      </c>
      <c r="L119" s="129"/>
      <c r="M119" s="129"/>
      <c r="N119" s="129"/>
      <c r="O119" s="129"/>
      <c r="P119" s="129"/>
      <c r="Q119" s="129"/>
      <c r="S119" s="129"/>
      <c r="T119" s="129"/>
      <c r="U119" s="129"/>
      <c r="V119" s="129"/>
      <c r="W119" s="129"/>
      <c r="X119" s="129"/>
      <c r="Z119" s="84"/>
    </row>
    <row r="120" spans="2:26" ht="12.75">
      <c r="B120" s="262" t="s">
        <v>6</v>
      </c>
      <c r="C120" s="274" t="s">
        <v>6</v>
      </c>
      <c r="D120" s="2"/>
      <c r="E120" s="7">
        <v>0</v>
      </c>
      <c r="F120" s="7">
        <v>0</v>
      </c>
      <c r="G120" s="7">
        <v>0</v>
      </c>
      <c r="H120" s="7">
        <v>0</v>
      </c>
      <c r="I120" s="7">
        <v>0</v>
      </c>
      <c r="J120" s="7">
        <v>0</v>
      </c>
      <c r="L120" s="129"/>
      <c r="M120" s="129"/>
      <c r="N120" s="129"/>
      <c r="O120" s="129"/>
      <c r="P120" s="129"/>
      <c r="Q120" s="129"/>
      <c r="S120" s="129"/>
      <c r="T120" s="129"/>
      <c r="U120" s="129"/>
      <c r="V120" s="129"/>
      <c r="W120" s="129"/>
      <c r="X120" s="129"/>
      <c r="Z120" s="84"/>
    </row>
    <row r="121" spans="2:26" ht="12.75">
      <c r="B121" s="262" t="s">
        <v>5</v>
      </c>
      <c r="C121" s="274" t="s">
        <v>5</v>
      </c>
      <c r="D121" s="2"/>
      <c r="E121" s="118">
        <f aca="true" t="shared" si="22" ref="E121:J121">SUM(E122:E125)</f>
        <v>0</v>
      </c>
      <c r="F121" s="118">
        <f t="shared" si="22"/>
        <v>0</v>
      </c>
      <c r="G121" s="14">
        <f t="shared" si="22"/>
        <v>0</v>
      </c>
      <c r="H121" s="14">
        <f t="shared" si="22"/>
        <v>0</v>
      </c>
      <c r="I121" s="14">
        <f t="shared" si="22"/>
        <v>0</v>
      </c>
      <c r="J121" s="14">
        <f t="shared" si="22"/>
        <v>0</v>
      </c>
      <c r="L121" s="151">
        <f aca="true" t="shared" si="23" ref="L121:Q121">SUM(L122:L125)</f>
        <v>0</v>
      </c>
      <c r="M121" s="151">
        <f t="shared" si="23"/>
        <v>0</v>
      </c>
      <c r="N121" s="152">
        <f t="shared" si="23"/>
        <v>0</v>
      </c>
      <c r="O121" s="152">
        <f t="shared" si="23"/>
        <v>0</v>
      </c>
      <c r="P121" s="152">
        <f t="shared" si="23"/>
        <v>0</v>
      </c>
      <c r="Q121" s="152">
        <f t="shared" si="23"/>
        <v>0</v>
      </c>
      <c r="S121" s="118">
        <f aca="true" t="shared" si="24" ref="S121:X121">SUM(S122:S125)</f>
        <v>0</v>
      </c>
      <c r="T121" s="118">
        <f t="shared" si="24"/>
        <v>0</v>
      </c>
      <c r="U121" s="14">
        <f t="shared" si="24"/>
        <v>0</v>
      </c>
      <c r="V121" s="14">
        <f t="shared" si="24"/>
        <v>0</v>
      </c>
      <c r="W121" s="14">
        <f t="shared" si="24"/>
        <v>0</v>
      </c>
      <c r="X121" s="14">
        <f t="shared" si="24"/>
        <v>0</v>
      </c>
      <c r="Z121" s="84"/>
    </row>
    <row r="122" spans="2:26" ht="12.75">
      <c r="B122" s="287"/>
      <c r="C122" s="288"/>
      <c r="D122" s="2"/>
      <c r="E122" s="7">
        <v>0</v>
      </c>
      <c r="F122" s="7">
        <v>0</v>
      </c>
      <c r="G122" s="7">
        <v>0</v>
      </c>
      <c r="H122" s="7">
        <v>0</v>
      </c>
      <c r="I122" s="7">
        <v>0</v>
      </c>
      <c r="J122" s="7">
        <v>0</v>
      </c>
      <c r="L122" s="150">
        <v>0</v>
      </c>
      <c r="M122" s="150">
        <v>0</v>
      </c>
      <c r="N122" s="150">
        <v>0</v>
      </c>
      <c r="O122" s="150">
        <v>0</v>
      </c>
      <c r="P122" s="150">
        <v>0</v>
      </c>
      <c r="Q122" s="150">
        <v>0</v>
      </c>
      <c r="S122" s="7">
        <v>0</v>
      </c>
      <c r="T122" s="7">
        <v>0</v>
      </c>
      <c r="U122" s="7">
        <v>0</v>
      </c>
      <c r="V122" s="7">
        <v>0</v>
      </c>
      <c r="W122" s="7">
        <v>0</v>
      </c>
      <c r="X122" s="7">
        <v>0</v>
      </c>
      <c r="Z122" s="84"/>
    </row>
    <row r="123" spans="2:26" ht="12.75">
      <c r="B123" s="287"/>
      <c r="C123" s="288"/>
      <c r="D123" s="2"/>
      <c r="E123" s="7">
        <v>0</v>
      </c>
      <c r="F123" s="7">
        <v>0</v>
      </c>
      <c r="G123" s="7">
        <v>0</v>
      </c>
      <c r="H123" s="7">
        <v>0</v>
      </c>
      <c r="I123" s="7">
        <v>0</v>
      </c>
      <c r="J123" s="7">
        <v>0</v>
      </c>
      <c r="L123" s="150">
        <v>0</v>
      </c>
      <c r="M123" s="150">
        <v>0</v>
      </c>
      <c r="N123" s="150">
        <v>0</v>
      </c>
      <c r="O123" s="150">
        <v>0</v>
      </c>
      <c r="P123" s="150">
        <v>0</v>
      </c>
      <c r="Q123" s="150">
        <v>0</v>
      </c>
      <c r="S123" s="7">
        <v>0</v>
      </c>
      <c r="T123" s="7">
        <v>0</v>
      </c>
      <c r="U123" s="7">
        <v>0</v>
      </c>
      <c r="V123" s="7">
        <v>0</v>
      </c>
      <c r="W123" s="7">
        <v>0</v>
      </c>
      <c r="X123" s="7">
        <v>0</v>
      </c>
      <c r="Z123" s="84"/>
    </row>
    <row r="124" spans="2:26" ht="12.75">
      <c r="B124" s="287"/>
      <c r="C124" s="288"/>
      <c r="D124" s="2"/>
      <c r="E124" s="7">
        <v>0</v>
      </c>
      <c r="F124" s="7">
        <v>0</v>
      </c>
      <c r="G124" s="7">
        <v>0</v>
      </c>
      <c r="H124" s="7">
        <v>0</v>
      </c>
      <c r="I124" s="7">
        <v>0</v>
      </c>
      <c r="J124" s="7">
        <v>0</v>
      </c>
      <c r="L124" s="150">
        <v>0</v>
      </c>
      <c r="M124" s="150">
        <v>0</v>
      </c>
      <c r="N124" s="150">
        <v>0</v>
      </c>
      <c r="O124" s="150">
        <v>0</v>
      </c>
      <c r="P124" s="150">
        <v>0</v>
      </c>
      <c r="Q124" s="150">
        <v>0</v>
      </c>
      <c r="S124" s="7">
        <v>0</v>
      </c>
      <c r="T124" s="7">
        <v>0</v>
      </c>
      <c r="U124" s="7">
        <v>0</v>
      </c>
      <c r="V124" s="7">
        <v>0</v>
      </c>
      <c r="W124" s="7">
        <v>0</v>
      </c>
      <c r="X124" s="7">
        <v>0</v>
      </c>
      <c r="Z124" s="84"/>
    </row>
    <row r="125" spans="2:26" ht="12.75">
      <c r="B125" s="287"/>
      <c r="C125" s="288"/>
      <c r="D125" s="2"/>
      <c r="E125" s="7">
        <v>0</v>
      </c>
      <c r="F125" s="7">
        <v>0</v>
      </c>
      <c r="G125" s="7">
        <v>0</v>
      </c>
      <c r="H125" s="7">
        <v>0</v>
      </c>
      <c r="I125" s="7">
        <v>0</v>
      </c>
      <c r="J125" s="7">
        <v>0</v>
      </c>
      <c r="L125" s="150">
        <v>0</v>
      </c>
      <c r="M125" s="150">
        <v>0</v>
      </c>
      <c r="N125" s="150">
        <v>0</v>
      </c>
      <c r="O125" s="150">
        <v>0</v>
      </c>
      <c r="P125" s="150">
        <v>0</v>
      </c>
      <c r="Q125" s="150">
        <v>0</v>
      </c>
      <c r="S125" s="7">
        <v>0</v>
      </c>
      <c r="T125" s="7">
        <v>0</v>
      </c>
      <c r="U125" s="7">
        <v>0</v>
      </c>
      <c r="V125" s="7">
        <v>0</v>
      </c>
      <c r="W125" s="7">
        <v>0</v>
      </c>
      <c r="X125" s="7">
        <v>0</v>
      </c>
      <c r="Z125" s="84"/>
    </row>
    <row r="126" spans="2:26" ht="13.5" thickBot="1">
      <c r="B126" s="264" t="s">
        <v>1</v>
      </c>
      <c r="C126" s="265"/>
      <c r="D126" s="2"/>
      <c r="E126" s="115">
        <f>SUM(E111:E121)</f>
        <v>0</v>
      </c>
      <c r="F126" s="115">
        <f>SUM(F111:F121)</f>
        <v>0</v>
      </c>
      <c r="G126" s="115">
        <f>SUM(G111:G121)</f>
        <v>0</v>
      </c>
      <c r="H126" s="115">
        <f>SUM(H111:H121)</f>
        <v>0</v>
      </c>
      <c r="I126" s="115">
        <f>SUM(I111:I121)</f>
        <v>0</v>
      </c>
      <c r="J126" s="115">
        <f>SUM(J111:J121)</f>
        <v>0</v>
      </c>
      <c r="L126" s="202"/>
      <c r="M126" s="202"/>
      <c r="N126" s="203"/>
      <c r="O126" s="203"/>
      <c r="P126" s="203"/>
      <c r="Q126" s="203"/>
      <c r="S126" s="130"/>
      <c r="T126" s="130"/>
      <c r="U126" s="133"/>
      <c r="V126" s="133"/>
      <c r="W126" s="133"/>
      <c r="X126" s="133"/>
      <c r="Z126" s="84"/>
    </row>
    <row r="127" spans="2:26" ht="13.5" thickBot="1">
      <c r="B127" s="12"/>
      <c r="C127" s="11"/>
      <c r="D127" s="2"/>
      <c r="E127" s="117"/>
      <c r="F127" s="117"/>
      <c r="G127" s="10"/>
      <c r="H127" s="10"/>
      <c r="I127" s="10"/>
      <c r="J127" s="9"/>
      <c r="L127" s="117"/>
      <c r="M127" s="117"/>
      <c r="N127" s="10"/>
      <c r="O127" s="10"/>
      <c r="P127" s="10"/>
      <c r="Q127" s="9"/>
      <c r="S127" s="117"/>
      <c r="T127" s="117"/>
      <c r="U127" s="10"/>
      <c r="V127" s="10"/>
      <c r="W127" s="10"/>
      <c r="X127" s="9"/>
      <c r="Z127" s="84"/>
    </row>
    <row r="128" spans="2:26" ht="12.75">
      <c r="B128" s="248" t="s">
        <v>4</v>
      </c>
      <c r="C128" s="249"/>
      <c r="D128" s="2"/>
      <c r="E128" s="8">
        <v>0</v>
      </c>
      <c r="F128" s="8">
        <v>0</v>
      </c>
      <c r="G128" s="8">
        <v>0</v>
      </c>
      <c r="H128" s="8">
        <v>0</v>
      </c>
      <c r="I128" s="8">
        <v>0</v>
      </c>
      <c r="J128" s="8">
        <v>0</v>
      </c>
      <c r="L128" s="134"/>
      <c r="M128" s="134"/>
      <c r="N128" s="134"/>
      <c r="O128" s="134"/>
      <c r="P128" s="134"/>
      <c r="Q128" s="134"/>
      <c r="S128" s="134"/>
      <c r="T128" s="134"/>
      <c r="U128" s="134"/>
      <c r="V128" s="134"/>
      <c r="W128" s="134"/>
      <c r="X128" s="134"/>
      <c r="Z128" s="84"/>
    </row>
    <row r="129" spans="2:26" ht="12.75">
      <c r="B129" s="281" t="s">
        <v>3</v>
      </c>
      <c r="C129" s="282"/>
      <c r="D129" s="2"/>
      <c r="E129" s="7">
        <v>0</v>
      </c>
      <c r="F129" s="7">
        <v>0</v>
      </c>
      <c r="G129" s="7">
        <v>0</v>
      </c>
      <c r="H129" s="7">
        <v>0</v>
      </c>
      <c r="I129" s="7">
        <v>0</v>
      </c>
      <c r="J129" s="7">
        <v>0</v>
      </c>
      <c r="L129" s="128"/>
      <c r="M129" s="128"/>
      <c r="N129" s="128"/>
      <c r="O129" s="128"/>
      <c r="P129" s="128"/>
      <c r="Q129" s="128"/>
      <c r="S129" s="128"/>
      <c r="T129" s="128"/>
      <c r="U129" s="128"/>
      <c r="V129" s="128"/>
      <c r="W129" s="128"/>
      <c r="X129" s="128"/>
      <c r="Z129" s="84"/>
    </row>
    <row r="130" spans="2:26" ht="13.5" thickBot="1">
      <c r="B130" s="244" t="s">
        <v>2</v>
      </c>
      <c r="C130" s="245"/>
      <c r="D130" s="2"/>
      <c r="E130" s="7">
        <v>0</v>
      </c>
      <c r="F130" s="7">
        <v>0</v>
      </c>
      <c r="G130" s="7">
        <v>0</v>
      </c>
      <c r="H130" s="7">
        <v>0</v>
      </c>
      <c r="I130" s="7">
        <v>0</v>
      </c>
      <c r="J130" s="7">
        <v>0</v>
      </c>
      <c r="L130" s="128"/>
      <c r="M130" s="128"/>
      <c r="N130" s="128"/>
      <c r="O130" s="128"/>
      <c r="P130" s="128"/>
      <c r="Q130" s="128"/>
      <c r="S130" s="128"/>
      <c r="T130" s="128"/>
      <c r="U130" s="128"/>
      <c r="V130" s="128"/>
      <c r="W130" s="128"/>
      <c r="X130" s="128"/>
      <c r="Z130" s="84"/>
    </row>
    <row r="131" spans="2:26" ht="13.5" thickBot="1">
      <c r="B131" s="246" t="s">
        <v>119</v>
      </c>
      <c r="C131" s="247"/>
      <c r="D131" s="2"/>
      <c r="E131" s="6">
        <f aca="true" t="shared" si="25" ref="E131:J131">SUM(E128:E130)</f>
        <v>0</v>
      </c>
      <c r="F131" s="6">
        <f t="shared" si="25"/>
        <v>0</v>
      </c>
      <c r="G131" s="6">
        <f t="shared" si="25"/>
        <v>0</v>
      </c>
      <c r="H131" s="6">
        <f t="shared" si="25"/>
        <v>0</v>
      </c>
      <c r="I131" s="6">
        <f t="shared" si="25"/>
        <v>0</v>
      </c>
      <c r="J131" s="6">
        <f t="shared" si="25"/>
        <v>0</v>
      </c>
      <c r="L131" s="131"/>
      <c r="M131" s="131"/>
      <c r="N131" s="131"/>
      <c r="O131" s="131"/>
      <c r="P131" s="131"/>
      <c r="Q131" s="131"/>
      <c r="S131" s="131"/>
      <c r="T131" s="131"/>
      <c r="U131" s="131"/>
      <c r="V131" s="131"/>
      <c r="W131" s="131"/>
      <c r="X131" s="131"/>
      <c r="Z131" s="85"/>
    </row>
    <row r="132" spans="3:24" ht="12.75">
      <c r="C132" s="5" t="s">
        <v>0</v>
      </c>
      <c r="D132" s="2"/>
      <c r="E132" s="4" t="str">
        <f aca="true" t="shared" si="26" ref="E132:J132">IF(E131=E126,"OK","Error")</f>
        <v>OK</v>
      </c>
      <c r="F132" s="4" t="str">
        <f t="shared" si="26"/>
        <v>OK</v>
      </c>
      <c r="G132" s="4" t="str">
        <f t="shared" si="26"/>
        <v>OK</v>
      </c>
      <c r="H132" s="4" t="str">
        <f t="shared" si="26"/>
        <v>OK</v>
      </c>
      <c r="I132" s="4" t="str">
        <f t="shared" si="26"/>
        <v>OK</v>
      </c>
      <c r="J132" s="4" t="str">
        <f t="shared" si="26"/>
        <v>OK</v>
      </c>
      <c r="M132" s="4"/>
      <c r="N132" s="4"/>
      <c r="O132" s="4"/>
      <c r="P132" s="4"/>
      <c r="Q132" s="4"/>
      <c r="T132" s="4"/>
      <c r="U132" s="4"/>
      <c r="V132" s="4"/>
      <c r="W132" s="4"/>
      <c r="X132" s="4"/>
    </row>
    <row r="133" spans="4:5" ht="12.75">
      <c r="D133" s="2"/>
      <c r="E133" s="2"/>
    </row>
    <row r="134" spans="3:5" ht="12.75">
      <c r="C134" s="153"/>
      <c r="D134" s="2"/>
      <c r="E134" s="2"/>
    </row>
    <row r="135" spans="4:5" ht="12.75">
      <c r="D135" s="2"/>
      <c r="E135" s="2"/>
    </row>
    <row r="140" ht="13.5" thickBot="1"/>
    <row r="141" spans="2:26" ht="33" customHeight="1" thickBot="1">
      <c r="B141" s="38"/>
      <c r="C141" s="157" t="s">
        <v>124</v>
      </c>
      <c r="D141" s="155" t="s">
        <v>128</v>
      </c>
      <c r="E141" s="155" t="s">
        <v>125</v>
      </c>
      <c r="F141" s="156" t="s">
        <v>126</v>
      </c>
      <c r="Y141" s="1"/>
      <c r="Z141" s="87" t="s">
        <v>106</v>
      </c>
    </row>
    <row r="142" spans="2:26" ht="12.75">
      <c r="B142" s="38"/>
      <c r="C142" s="158"/>
      <c r="D142" s="160"/>
      <c r="E142" s="160"/>
      <c r="F142" s="162"/>
      <c r="Y142" s="1"/>
      <c r="Z142" s="88"/>
    </row>
    <row r="143" spans="2:26" ht="12.75">
      <c r="B143" s="38"/>
      <c r="C143" s="158"/>
      <c r="D143" s="160"/>
      <c r="E143" s="160"/>
      <c r="F143" s="162"/>
      <c r="Y143" s="1"/>
      <c r="Z143" s="84"/>
    </row>
    <row r="144" spans="2:26" ht="12.75">
      <c r="B144" s="38"/>
      <c r="C144" s="158"/>
      <c r="D144" s="160"/>
      <c r="E144" s="160"/>
      <c r="F144" s="162"/>
      <c r="Y144" s="1"/>
      <c r="Z144" s="84"/>
    </row>
    <row r="145" spans="2:26" ht="12.75">
      <c r="B145" s="38"/>
      <c r="C145" s="158"/>
      <c r="D145" s="160"/>
      <c r="E145" s="160"/>
      <c r="F145" s="162"/>
      <c r="Y145" s="1"/>
      <c r="Z145" s="84"/>
    </row>
    <row r="146" spans="2:26" ht="12.75">
      <c r="B146" s="38"/>
      <c r="C146" s="158"/>
      <c r="D146" s="160"/>
      <c r="E146" s="160"/>
      <c r="F146" s="162"/>
      <c r="Y146" s="1"/>
      <c r="Z146" s="84"/>
    </row>
    <row r="147" spans="2:26" ht="12.75">
      <c r="B147" s="38"/>
      <c r="C147" s="158"/>
      <c r="D147" s="160"/>
      <c r="E147" s="160"/>
      <c r="F147" s="162"/>
      <c r="Y147" s="1"/>
      <c r="Z147" s="84"/>
    </row>
    <row r="148" spans="2:26" ht="12.75">
      <c r="B148" s="38"/>
      <c r="C148" s="158"/>
      <c r="D148" s="160"/>
      <c r="E148" s="160"/>
      <c r="F148" s="162"/>
      <c r="Y148" s="1"/>
      <c r="Z148" s="84"/>
    </row>
    <row r="149" spans="2:26" ht="12.75">
      <c r="B149" s="38"/>
      <c r="C149" s="158"/>
      <c r="D149" s="160"/>
      <c r="E149" s="160"/>
      <c r="F149" s="162"/>
      <c r="Y149" s="1"/>
      <c r="Z149" s="84"/>
    </row>
    <row r="150" spans="2:26" ht="12.75">
      <c r="B150" s="38"/>
      <c r="C150" s="158"/>
      <c r="D150" s="160"/>
      <c r="E150" s="160"/>
      <c r="F150" s="162"/>
      <c r="Y150" s="1"/>
      <c r="Z150" s="84"/>
    </row>
    <row r="151" spans="2:26" ht="12.75">
      <c r="B151" s="38"/>
      <c r="C151" s="158"/>
      <c r="D151" s="160"/>
      <c r="E151" s="160"/>
      <c r="F151" s="162"/>
      <c r="Y151" s="1"/>
      <c r="Z151" s="84"/>
    </row>
    <row r="152" spans="2:26" ht="12.75">
      <c r="B152" s="38"/>
      <c r="C152" s="158"/>
      <c r="D152" s="160"/>
      <c r="E152" s="160"/>
      <c r="F152" s="162"/>
      <c r="Y152" s="1"/>
      <c r="Z152" s="84"/>
    </row>
    <row r="153" spans="2:26" ht="12.75">
      <c r="B153" s="38"/>
      <c r="C153" s="158"/>
      <c r="D153" s="160"/>
      <c r="E153" s="160"/>
      <c r="F153" s="162"/>
      <c r="Y153" s="1"/>
      <c r="Z153" s="84"/>
    </row>
    <row r="154" spans="2:26" ht="12.75">
      <c r="B154" s="38"/>
      <c r="C154" s="158"/>
      <c r="D154" s="160"/>
      <c r="E154" s="160"/>
      <c r="F154" s="162"/>
      <c r="Y154" s="1"/>
      <c r="Z154" s="84"/>
    </row>
    <row r="155" spans="2:26" ht="12.75">
      <c r="B155" s="38"/>
      <c r="C155" s="158"/>
      <c r="D155" s="160"/>
      <c r="E155" s="160"/>
      <c r="F155" s="162"/>
      <c r="Y155" s="1"/>
      <c r="Z155" s="84"/>
    </row>
    <row r="156" spans="2:26" ht="12.75">
      <c r="B156" s="38"/>
      <c r="C156" s="158"/>
      <c r="D156" s="160"/>
      <c r="E156" s="160"/>
      <c r="F156" s="162"/>
      <c r="Y156" s="1"/>
      <c r="Z156" s="84"/>
    </row>
    <row r="157" spans="2:26" ht="12.75">
      <c r="B157" s="38"/>
      <c r="C157" s="158"/>
      <c r="D157" s="160"/>
      <c r="E157" s="160"/>
      <c r="F157" s="162"/>
      <c r="Y157" s="1"/>
      <c r="Z157" s="84"/>
    </row>
    <row r="158" spans="2:26" ht="12.75">
      <c r="B158" s="38"/>
      <c r="C158" s="158"/>
      <c r="D158" s="160"/>
      <c r="E158" s="160"/>
      <c r="F158" s="162"/>
      <c r="Y158" s="1"/>
      <c r="Z158" s="84"/>
    </row>
    <row r="159" spans="2:26" ht="12.75">
      <c r="B159" s="38"/>
      <c r="C159" s="158"/>
      <c r="D159" s="160"/>
      <c r="E159" s="160"/>
      <c r="F159" s="162"/>
      <c r="Y159" s="1"/>
      <c r="Z159" s="84"/>
    </row>
    <row r="160" spans="2:26" ht="12.75">
      <c r="B160" s="38"/>
      <c r="C160" s="158"/>
      <c r="D160" s="160"/>
      <c r="E160" s="160"/>
      <c r="F160" s="162"/>
      <c r="Y160" s="1"/>
      <c r="Z160" s="84"/>
    </row>
    <row r="161" spans="2:26" ht="12.75">
      <c r="B161" s="38"/>
      <c r="C161" s="158"/>
      <c r="D161" s="160"/>
      <c r="E161" s="160"/>
      <c r="F161" s="162"/>
      <c r="Y161" s="1"/>
      <c r="Z161" s="84"/>
    </row>
    <row r="162" spans="2:26" ht="12.75">
      <c r="B162" s="38"/>
      <c r="C162" s="158"/>
      <c r="D162" s="160"/>
      <c r="E162" s="160"/>
      <c r="F162" s="162"/>
      <c r="Y162" s="1"/>
      <c r="Z162" s="84"/>
    </row>
    <row r="163" spans="2:26" ht="12.75">
      <c r="B163" s="38"/>
      <c r="C163" s="158"/>
      <c r="D163" s="160"/>
      <c r="E163" s="160"/>
      <c r="F163" s="162"/>
      <c r="Y163" s="1"/>
      <c r="Z163" s="84"/>
    </row>
    <row r="164" spans="2:26" ht="12.75">
      <c r="B164" s="38"/>
      <c r="C164" s="158"/>
      <c r="D164" s="160"/>
      <c r="E164" s="160"/>
      <c r="F164" s="162"/>
      <c r="Y164" s="1"/>
      <c r="Z164" s="84"/>
    </row>
    <row r="165" spans="2:26" ht="12.75">
      <c r="B165" s="38"/>
      <c r="C165" s="158"/>
      <c r="D165" s="160"/>
      <c r="E165" s="160"/>
      <c r="F165" s="162"/>
      <c r="Y165" s="1"/>
      <c r="Z165" s="84"/>
    </row>
    <row r="166" spans="2:26" ht="12.75">
      <c r="B166" s="38"/>
      <c r="C166" s="158"/>
      <c r="D166" s="160"/>
      <c r="E166" s="160"/>
      <c r="F166" s="162"/>
      <c r="Y166" s="1"/>
      <c r="Z166" s="84"/>
    </row>
    <row r="167" spans="2:26" ht="12.75">
      <c r="B167" s="38"/>
      <c r="C167" s="158"/>
      <c r="D167" s="160"/>
      <c r="E167" s="160"/>
      <c r="F167" s="162"/>
      <c r="Y167" s="1"/>
      <c r="Z167" s="84"/>
    </row>
    <row r="168" spans="2:26" ht="12.75">
      <c r="B168" s="38"/>
      <c r="C168" s="158"/>
      <c r="D168" s="160"/>
      <c r="E168" s="160"/>
      <c r="F168" s="162"/>
      <c r="Y168" s="1"/>
      <c r="Z168" s="84"/>
    </row>
    <row r="169" spans="2:26" ht="12.75">
      <c r="B169" s="38"/>
      <c r="C169" s="158"/>
      <c r="D169" s="160"/>
      <c r="E169" s="160"/>
      <c r="F169" s="162"/>
      <c r="I169"/>
      <c r="Y169" s="1"/>
      <c r="Z169" s="84"/>
    </row>
    <row r="170" spans="2:26" ht="12.75">
      <c r="B170" s="38"/>
      <c r="C170" s="158"/>
      <c r="D170" s="160"/>
      <c r="E170" s="160"/>
      <c r="F170" s="162"/>
      <c r="I170"/>
      <c r="Y170" s="1"/>
      <c r="Z170" s="84"/>
    </row>
    <row r="171" spans="2:26" ht="12.75">
      <c r="B171" s="38"/>
      <c r="C171" s="158"/>
      <c r="D171" s="160"/>
      <c r="E171" s="160"/>
      <c r="F171" s="162"/>
      <c r="I171"/>
      <c r="Y171" s="1"/>
      <c r="Z171" s="84"/>
    </row>
    <row r="172" spans="2:26" ht="12.75">
      <c r="B172" s="38"/>
      <c r="C172" s="158"/>
      <c r="D172" s="160"/>
      <c r="E172" s="160"/>
      <c r="F172" s="162"/>
      <c r="I172"/>
      <c r="Y172" s="1"/>
      <c r="Z172" s="84"/>
    </row>
    <row r="173" spans="2:26" ht="12.75">
      <c r="B173" s="38"/>
      <c r="C173" s="158"/>
      <c r="D173" s="160"/>
      <c r="E173" s="160"/>
      <c r="F173" s="162"/>
      <c r="Y173" s="1"/>
      <c r="Z173" s="84"/>
    </row>
    <row r="174" spans="2:26" ht="12.75">
      <c r="B174" s="38"/>
      <c r="C174" s="158"/>
      <c r="D174" s="160"/>
      <c r="E174" s="160"/>
      <c r="F174" s="162"/>
      <c r="Y174" s="1"/>
      <c r="Z174" s="84"/>
    </row>
    <row r="175" spans="2:26" ht="12.75">
      <c r="B175" s="38"/>
      <c r="C175" s="158"/>
      <c r="D175" s="160"/>
      <c r="E175" s="160"/>
      <c r="F175" s="162"/>
      <c r="Y175" s="1"/>
      <c r="Z175" s="84"/>
    </row>
    <row r="176" spans="2:26" ht="12.75">
      <c r="B176" s="38"/>
      <c r="C176" s="158"/>
      <c r="D176" s="160"/>
      <c r="E176" s="160"/>
      <c r="F176" s="162"/>
      <c r="Y176" s="1"/>
      <c r="Z176" s="84"/>
    </row>
    <row r="177" spans="2:26" ht="12.75">
      <c r="B177" s="38"/>
      <c r="C177" s="158"/>
      <c r="D177" s="160"/>
      <c r="E177" s="160"/>
      <c r="F177" s="162"/>
      <c r="Y177" s="1"/>
      <c r="Z177" s="84"/>
    </row>
    <row r="178" spans="2:26" ht="12.75">
      <c r="B178" s="38"/>
      <c r="C178" s="158"/>
      <c r="D178" s="160"/>
      <c r="E178" s="160"/>
      <c r="F178" s="162"/>
      <c r="Y178" s="1"/>
      <c r="Z178" s="84"/>
    </row>
    <row r="179" spans="2:26" ht="13.5" thickBot="1">
      <c r="B179" s="38"/>
      <c r="C179" s="159"/>
      <c r="D179" s="161"/>
      <c r="E179" s="161"/>
      <c r="F179" s="163"/>
      <c r="Y179" s="1"/>
      <c r="Z179" s="85"/>
    </row>
  </sheetData>
  <sheetProtection/>
  <mergeCells count="122">
    <mergeCell ref="M109:O109"/>
    <mergeCell ref="P109:Q109"/>
    <mergeCell ref="M59:O59"/>
    <mergeCell ref="P59:Q59"/>
    <mergeCell ref="I109:J109"/>
    <mergeCell ref="B99:C99"/>
    <mergeCell ref="B100:C100"/>
    <mergeCell ref="T59:V59"/>
    <mergeCell ref="W59:X59"/>
    <mergeCell ref="T85:V85"/>
    <mergeCell ref="W85:X85"/>
    <mergeCell ref="T94:V94"/>
    <mergeCell ref="W94:X94"/>
    <mergeCell ref="M85:O85"/>
    <mergeCell ref="P85:Q85"/>
    <mergeCell ref="M94:O94"/>
    <mergeCell ref="P94:Q94"/>
    <mergeCell ref="F109:H109"/>
    <mergeCell ref="B96:C96"/>
    <mergeCell ref="B97:C97"/>
    <mergeCell ref="T109:V109"/>
    <mergeCell ref="W109:X109"/>
    <mergeCell ref="B90:C90"/>
    <mergeCell ref="B86:C86"/>
    <mergeCell ref="B8:C8"/>
    <mergeCell ref="B14:C14"/>
    <mergeCell ref="T6:V6"/>
    <mergeCell ref="W6:X6"/>
    <mergeCell ref="T36:V36"/>
    <mergeCell ref="W36:X36"/>
    <mergeCell ref="B19:C19"/>
    <mergeCell ref="B18:C18"/>
    <mergeCell ref="B17:C17"/>
    <mergeCell ref="B13:C13"/>
    <mergeCell ref="B20:C20"/>
    <mergeCell ref="M6:O6"/>
    <mergeCell ref="P6:Q6"/>
    <mergeCell ref="M36:O36"/>
    <mergeCell ref="P36:Q36"/>
    <mergeCell ref="B22:C22"/>
    <mergeCell ref="B23:C23"/>
    <mergeCell ref="B24:C24"/>
    <mergeCell ref="B27:C27"/>
    <mergeCell ref="B30:C30"/>
    <mergeCell ref="B15:C15"/>
    <mergeCell ref="F6:H6"/>
    <mergeCell ref="I6:J6"/>
    <mergeCell ref="F36:H36"/>
    <mergeCell ref="B131:C131"/>
    <mergeCell ref="B111:C111"/>
    <mergeCell ref="B112:C112"/>
    <mergeCell ref="B113:C113"/>
    <mergeCell ref="B114:C114"/>
    <mergeCell ref="B115:C115"/>
    <mergeCell ref="B116:C116"/>
    <mergeCell ref="B117:C117"/>
    <mergeCell ref="B130:C130"/>
    <mergeCell ref="B118:C118"/>
    <mergeCell ref="B121:C121"/>
    <mergeCell ref="B122:C122"/>
    <mergeCell ref="B129:C129"/>
    <mergeCell ref="B120:C120"/>
    <mergeCell ref="B119:C119"/>
    <mergeCell ref="B103:C103"/>
    <mergeCell ref="B104:C104"/>
    <mergeCell ref="B105:C105"/>
    <mergeCell ref="B106:C106"/>
    <mergeCell ref="B74:C74"/>
    <mergeCell ref="B126:C126"/>
    <mergeCell ref="B128:C128"/>
    <mergeCell ref="B124:C124"/>
    <mergeCell ref="B125:C125"/>
    <mergeCell ref="B123:C123"/>
    <mergeCell ref="B110:C110"/>
    <mergeCell ref="B75:C75"/>
    <mergeCell ref="B101:C101"/>
    <mergeCell ref="B80:C80"/>
    <mergeCell ref="F85:H85"/>
    <mergeCell ref="I94:J94"/>
    <mergeCell ref="B95:C95"/>
    <mergeCell ref="B81:C81"/>
    <mergeCell ref="I85:J85"/>
    <mergeCell ref="B87:C87"/>
    <mergeCell ref="B88:C88"/>
    <mergeCell ref="B89:C89"/>
    <mergeCell ref="B82:C82"/>
    <mergeCell ref="F94:H94"/>
    <mergeCell ref="B7:C7"/>
    <mergeCell ref="B25:C25"/>
    <mergeCell ref="B64:C64"/>
    <mergeCell ref="B77:C77"/>
    <mergeCell ref="B79:C79"/>
    <mergeCell ref="I59:J59"/>
    <mergeCell ref="B60:C60"/>
    <mergeCell ref="B70:C70"/>
    <mergeCell ref="B54:C54"/>
    <mergeCell ref="B55:C55"/>
    <mergeCell ref="B66:C66"/>
    <mergeCell ref="B67:C67"/>
    <mergeCell ref="B68:C68"/>
    <mergeCell ref="B69:C69"/>
    <mergeCell ref="F59:H59"/>
    <mergeCell ref="B62:C62"/>
    <mergeCell ref="B63:C63"/>
    <mergeCell ref="B76:C76"/>
    <mergeCell ref="B37:C37"/>
    <mergeCell ref="B38:C38"/>
    <mergeCell ref="B39:C39"/>
    <mergeCell ref="B40:C40"/>
    <mergeCell ref="B52:C52"/>
    <mergeCell ref="B53:C53"/>
    <mergeCell ref="B73:C73"/>
    <mergeCell ref="B31:C31"/>
    <mergeCell ref="B32:C32"/>
    <mergeCell ref="B29:C29"/>
    <mergeCell ref="B16:C16"/>
    <mergeCell ref="B71:C71"/>
    <mergeCell ref="B72:C72"/>
    <mergeCell ref="I36:J36"/>
    <mergeCell ref="B9:C9"/>
    <mergeCell ref="B10:C10"/>
    <mergeCell ref="B11:C11"/>
  </mergeCells>
  <dataValidations count="1">
    <dataValidation type="list" allowBlank="1" showInputMessage="1" showErrorMessage="1" sqref="D142:D179">
      <formula1>"Major urban, Large urban, Other urban, Significant rural, Rural  50, Rural 80"</formula1>
    </dataValidation>
  </dataValidations>
  <printOptions/>
  <pageMargins left="0.15748031496062992" right="0.15748031496062992" top="0.7480314960629921" bottom="0.7480314960629921" header="0.31496062992125984" footer="0.31496062992125984"/>
  <pageSetup horizontalDpi="600" verticalDpi="600" orientation="landscape" paperSize="8" scale="38" r:id="rId1"/>
</worksheet>
</file>

<file path=xl/worksheets/sheet4.xml><?xml version="1.0" encoding="utf-8"?>
<worksheet xmlns="http://schemas.openxmlformats.org/spreadsheetml/2006/main" xmlns:r="http://schemas.openxmlformats.org/officeDocument/2006/relationships">
  <dimension ref="A1:AJ179"/>
  <sheetViews>
    <sheetView zoomScale="80" zoomScaleNormal="80" zoomScaleSheetLayoutView="40" zoomScalePageLayoutView="0" workbookViewId="0" topLeftCell="A10">
      <selection activeCell="A14" sqref="A14"/>
    </sheetView>
  </sheetViews>
  <sheetFormatPr defaultColWidth="9.00390625" defaultRowHeight="12.75"/>
  <cols>
    <col min="1" max="1" width="9.00390625" style="1" customWidth="1"/>
    <col min="2" max="2" width="10.00390625" style="3" customWidth="1"/>
    <col min="3" max="3" width="72.625" style="3" customWidth="1"/>
    <col min="4" max="5" width="14.75390625" style="3" customWidth="1"/>
    <col min="6" max="10" width="16.00390625" style="2" customWidth="1"/>
    <col min="11" max="12" width="11.875" style="2" customWidth="1"/>
    <col min="13" max="17" width="16.00390625" style="2" customWidth="1"/>
    <col min="18" max="19" width="11.875" style="2" customWidth="1"/>
    <col min="20" max="24" width="16.00390625" style="2" customWidth="1"/>
    <col min="25" max="25" width="11.875" style="2" customWidth="1"/>
    <col min="26" max="26" width="95.25390625" style="82" customWidth="1"/>
    <col min="27" max="16384" width="9.00390625" style="1" customWidth="1"/>
  </cols>
  <sheetData>
    <row r="1" spans="1:26" s="173" customFormat="1" ht="25.5" customHeight="1">
      <c r="A1" s="189" t="s">
        <v>229</v>
      </c>
      <c r="B1" s="178"/>
      <c r="C1" s="178"/>
      <c r="D1" s="178"/>
      <c r="E1" s="178"/>
      <c r="F1" s="178"/>
      <c r="G1" s="178"/>
      <c r="H1" s="178"/>
      <c r="I1" s="178"/>
      <c r="J1" s="178"/>
      <c r="K1" s="178"/>
      <c r="L1" s="178"/>
      <c r="M1" s="178"/>
      <c r="N1" s="178"/>
      <c r="O1" s="178"/>
      <c r="P1" s="178"/>
      <c r="Q1" s="178"/>
      <c r="R1" s="178"/>
      <c r="S1" s="178"/>
      <c r="T1" s="178"/>
      <c r="U1" s="178"/>
      <c r="V1" s="178"/>
      <c r="W1" s="178"/>
      <c r="X1" s="178"/>
      <c r="Y1" s="178"/>
      <c r="Z1" s="107"/>
    </row>
    <row r="2" spans="1:26" ht="25.5" customHeight="1" thickBot="1">
      <c r="A2" s="190" t="str">
        <f>'Costs - existing LAs'!$A$2</f>
        <v>Enter GDN name</v>
      </c>
      <c r="B2" s="179"/>
      <c r="C2" s="179"/>
      <c r="D2" s="179"/>
      <c r="E2" s="179"/>
      <c r="F2" s="179"/>
      <c r="G2" s="179"/>
      <c r="H2" s="179"/>
      <c r="I2" s="179"/>
      <c r="J2" s="179"/>
      <c r="K2" s="179"/>
      <c r="L2" s="179"/>
      <c r="M2" s="179"/>
      <c r="N2" s="179"/>
      <c r="O2" s="179"/>
      <c r="P2" s="179"/>
      <c r="Q2" s="179"/>
      <c r="R2" s="179"/>
      <c r="S2" s="179"/>
      <c r="T2" s="179"/>
      <c r="U2" s="179"/>
      <c r="V2" s="179"/>
      <c r="W2" s="179"/>
      <c r="X2" s="179"/>
      <c r="Y2" s="179"/>
      <c r="Z2" s="108"/>
    </row>
    <row r="3" spans="1:30" ht="25.5" customHeight="1">
      <c r="A3" s="225" t="s">
        <v>237</v>
      </c>
      <c r="B3" s="193"/>
      <c r="C3" s="193"/>
      <c r="D3" s="193"/>
      <c r="E3" s="193"/>
      <c r="F3" s="193"/>
      <c r="G3" s="193"/>
      <c r="H3" s="193"/>
      <c r="I3" s="193"/>
      <c r="J3" s="193"/>
      <c r="K3" s="193"/>
      <c r="L3" s="193"/>
      <c r="M3" s="193"/>
      <c r="N3" s="193"/>
      <c r="O3" s="193"/>
      <c r="P3" s="193"/>
      <c r="Q3" s="193"/>
      <c r="R3" s="193"/>
      <c r="S3" s="193"/>
      <c r="T3" s="193"/>
      <c r="U3" s="193"/>
      <c r="V3" s="193"/>
      <c r="W3" s="193"/>
      <c r="X3" s="193"/>
      <c r="Y3" s="193"/>
      <c r="Z3" s="172"/>
      <c r="AA3" s="194"/>
      <c r="AB3" s="194"/>
      <c r="AC3" s="194"/>
      <c r="AD3" s="194"/>
    </row>
    <row r="4" spans="1:30" ht="25.5" customHeight="1">
      <c r="A4" s="192"/>
      <c r="B4" s="191" t="s">
        <v>156</v>
      </c>
      <c r="C4" s="193"/>
      <c r="D4" s="193"/>
      <c r="E4" s="193"/>
      <c r="F4" s="193"/>
      <c r="G4" s="193"/>
      <c r="H4" s="193"/>
      <c r="I4" s="193"/>
      <c r="J4" s="193"/>
      <c r="K4" s="193"/>
      <c r="L4" s="193"/>
      <c r="M4" s="193"/>
      <c r="N4" s="193"/>
      <c r="O4" s="193"/>
      <c r="P4" s="193"/>
      <c r="Q4" s="193"/>
      <c r="R4" s="193"/>
      <c r="S4" s="193"/>
      <c r="T4" s="193"/>
      <c r="U4" s="193"/>
      <c r="V4" s="193"/>
      <c r="W4" s="193"/>
      <c r="X4" s="193"/>
      <c r="Y4" s="193"/>
      <c r="Z4" s="172"/>
      <c r="AA4" s="194"/>
      <c r="AB4" s="194"/>
      <c r="AC4" s="194"/>
      <c r="AD4" s="194"/>
    </row>
    <row r="5" ht="13.5" thickBot="1"/>
    <row r="6" spans="5:26" s="3" customFormat="1" ht="30.75" customHeight="1" thickBot="1">
      <c r="E6" s="183" t="s">
        <v>224</v>
      </c>
      <c r="F6" s="275" t="s">
        <v>121</v>
      </c>
      <c r="G6" s="252"/>
      <c r="H6" s="253"/>
      <c r="I6" s="252" t="s">
        <v>120</v>
      </c>
      <c r="J6" s="253"/>
      <c r="L6" s="183" t="s">
        <v>225</v>
      </c>
      <c r="M6" s="275" t="s">
        <v>174</v>
      </c>
      <c r="N6" s="252"/>
      <c r="O6" s="253"/>
      <c r="P6" s="252" t="s">
        <v>175</v>
      </c>
      <c r="Q6" s="253"/>
      <c r="S6" s="183" t="s">
        <v>226</v>
      </c>
      <c r="T6" s="275" t="s">
        <v>180</v>
      </c>
      <c r="U6" s="252"/>
      <c r="V6" s="253"/>
      <c r="W6" s="252" t="s">
        <v>181</v>
      </c>
      <c r="X6" s="253"/>
      <c r="Z6" s="83" t="s">
        <v>106</v>
      </c>
    </row>
    <row r="7" spans="2:36" ht="13.5" customHeight="1" thickBot="1">
      <c r="B7" s="258" t="s">
        <v>97</v>
      </c>
      <c r="C7" s="259"/>
      <c r="D7" s="1"/>
      <c r="E7" s="184" t="s">
        <v>205</v>
      </c>
      <c r="F7" s="16" t="s">
        <v>24</v>
      </c>
      <c r="G7" s="16" t="s">
        <v>23</v>
      </c>
      <c r="H7" s="16" t="s">
        <v>22</v>
      </c>
      <c r="I7" s="16" t="s">
        <v>21</v>
      </c>
      <c r="J7" s="15" t="s">
        <v>20</v>
      </c>
      <c r="K7" s="1"/>
      <c r="L7" s="184" t="s">
        <v>205</v>
      </c>
      <c r="M7" s="16" t="s">
        <v>24</v>
      </c>
      <c r="N7" s="16" t="s">
        <v>23</v>
      </c>
      <c r="O7" s="16" t="s">
        <v>22</v>
      </c>
      <c r="P7" s="16" t="s">
        <v>21</v>
      </c>
      <c r="Q7" s="15" t="s">
        <v>20</v>
      </c>
      <c r="R7" s="1"/>
      <c r="S7" s="184" t="s">
        <v>205</v>
      </c>
      <c r="T7" s="16" t="s">
        <v>24</v>
      </c>
      <c r="U7" s="16" t="s">
        <v>23</v>
      </c>
      <c r="V7" s="16" t="s">
        <v>22</v>
      </c>
      <c r="W7" s="16" t="s">
        <v>21</v>
      </c>
      <c r="X7" s="15" t="s">
        <v>20</v>
      </c>
      <c r="Y7" s="1"/>
      <c r="Z7" s="84"/>
      <c r="AE7" s="39"/>
      <c r="AF7" s="39"/>
      <c r="AG7" s="39"/>
      <c r="AH7" s="39"/>
      <c r="AI7" s="39"/>
      <c r="AJ7" s="39"/>
    </row>
    <row r="8" spans="2:36" ht="13.5" customHeight="1">
      <c r="B8" s="291" t="s">
        <v>179</v>
      </c>
      <c r="C8" s="292"/>
      <c r="D8" s="1"/>
      <c r="E8" s="121"/>
      <c r="F8" s="121"/>
      <c r="G8" s="121"/>
      <c r="H8" s="121"/>
      <c r="I8" s="121"/>
      <c r="J8" s="121"/>
      <c r="K8" s="1"/>
      <c r="L8" s="121"/>
      <c r="M8" s="121"/>
      <c r="N8" s="121"/>
      <c r="O8" s="121"/>
      <c r="P8" s="24">
        <v>0</v>
      </c>
      <c r="Q8" s="24">
        <v>0</v>
      </c>
      <c r="R8" s="1"/>
      <c r="S8" s="121"/>
      <c r="T8" s="121"/>
      <c r="U8" s="121"/>
      <c r="V8" s="121"/>
      <c r="W8" s="121"/>
      <c r="X8" s="121"/>
      <c r="Y8" s="1"/>
      <c r="Z8" s="84"/>
      <c r="AE8" s="39"/>
      <c r="AF8" s="39"/>
      <c r="AG8" s="39"/>
      <c r="AH8" s="39"/>
      <c r="AI8" s="39"/>
      <c r="AJ8" s="39"/>
    </row>
    <row r="9" spans="2:36" ht="12.75" customHeight="1">
      <c r="B9" s="254" t="s">
        <v>153</v>
      </c>
      <c r="C9" s="255"/>
      <c r="D9" s="1"/>
      <c r="E9" s="121"/>
      <c r="F9" s="121"/>
      <c r="G9" s="121"/>
      <c r="H9" s="121"/>
      <c r="I9" s="121"/>
      <c r="J9" s="121"/>
      <c r="K9" s="1"/>
      <c r="L9" s="129"/>
      <c r="M9" s="129"/>
      <c r="N9" s="129"/>
      <c r="O9" s="129"/>
      <c r="P9" s="124">
        <f>P10+P11</f>
        <v>0</v>
      </c>
      <c r="Q9" s="124">
        <f>Q10+Q11</f>
        <v>0</v>
      </c>
      <c r="R9" s="1"/>
      <c r="S9" s="129"/>
      <c r="T9" s="129"/>
      <c r="U9" s="129"/>
      <c r="V9" s="129"/>
      <c r="W9" s="129"/>
      <c r="X9" s="129"/>
      <c r="Y9" s="1"/>
      <c r="Z9" s="84"/>
      <c r="AE9" s="39"/>
      <c r="AF9" s="39"/>
      <c r="AG9" s="39"/>
      <c r="AH9" s="39"/>
      <c r="AI9" s="39"/>
      <c r="AJ9" s="39"/>
    </row>
    <row r="10" spans="2:36" ht="12.75" customHeight="1">
      <c r="B10" s="256" t="s">
        <v>154</v>
      </c>
      <c r="C10" s="257"/>
      <c r="D10" s="1"/>
      <c r="E10" s="121"/>
      <c r="F10" s="121"/>
      <c r="G10" s="121"/>
      <c r="H10" s="121"/>
      <c r="I10" s="121"/>
      <c r="J10" s="121"/>
      <c r="K10" s="1"/>
      <c r="L10" s="121"/>
      <c r="M10" s="121"/>
      <c r="N10" s="121"/>
      <c r="O10" s="121"/>
      <c r="P10" s="24">
        <v>0</v>
      </c>
      <c r="Q10" s="24">
        <v>0</v>
      </c>
      <c r="R10" s="1"/>
      <c r="S10" s="121"/>
      <c r="T10" s="121"/>
      <c r="U10" s="121"/>
      <c r="V10" s="121"/>
      <c r="W10" s="121"/>
      <c r="X10" s="121"/>
      <c r="Y10" s="1"/>
      <c r="Z10" s="84"/>
      <c r="AE10" s="39"/>
      <c r="AF10" s="39"/>
      <c r="AG10" s="39"/>
      <c r="AH10" s="39"/>
      <c r="AI10" s="39"/>
      <c r="AJ10" s="39"/>
    </row>
    <row r="11" spans="2:36" ht="13.5" customHeight="1" thickBot="1">
      <c r="B11" s="256" t="s">
        <v>155</v>
      </c>
      <c r="C11" s="257"/>
      <c r="D11" s="1"/>
      <c r="E11" s="123"/>
      <c r="F11" s="123"/>
      <c r="G11" s="123"/>
      <c r="H11" s="123"/>
      <c r="I11" s="123"/>
      <c r="J11" s="123"/>
      <c r="K11" s="1"/>
      <c r="L11" s="123"/>
      <c r="M11" s="123"/>
      <c r="N11" s="123"/>
      <c r="O11" s="123"/>
      <c r="P11" s="28">
        <v>0</v>
      </c>
      <c r="Q11" s="28">
        <v>0</v>
      </c>
      <c r="R11" s="1"/>
      <c r="S11" s="123"/>
      <c r="T11" s="123"/>
      <c r="U11" s="123"/>
      <c r="V11" s="123"/>
      <c r="W11" s="123"/>
      <c r="X11" s="123"/>
      <c r="Y11" s="1"/>
      <c r="Z11" s="84"/>
      <c r="AE11" s="39"/>
      <c r="AF11" s="39"/>
      <c r="AG11" s="39"/>
      <c r="AH11" s="39"/>
      <c r="AI11" s="39"/>
      <c r="AJ11" s="39"/>
    </row>
    <row r="12" spans="2:36" ht="13.5" thickBot="1">
      <c r="B12" s="37"/>
      <c r="C12" s="119"/>
      <c r="D12" s="1"/>
      <c r="E12" s="112"/>
      <c r="F12" s="112"/>
      <c r="G12" s="46"/>
      <c r="H12" s="46"/>
      <c r="I12" s="46"/>
      <c r="J12" s="45"/>
      <c r="K12" s="1"/>
      <c r="L12" s="112"/>
      <c r="M12" s="112"/>
      <c r="N12" s="46"/>
      <c r="O12" s="46"/>
      <c r="P12" s="46"/>
      <c r="Q12" s="45"/>
      <c r="R12" s="1"/>
      <c r="S12" s="112"/>
      <c r="T12" s="112"/>
      <c r="U12" s="46"/>
      <c r="V12" s="46"/>
      <c r="W12" s="46"/>
      <c r="X12" s="45"/>
      <c r="Y12" s="1"/>
      <c r="Z12" s="84"/>
      <c r="AE12" s="39"/>
      <c r="AF12" s="39"/>
      <c r="AG12" s="39"/>
      <c r="AH12" s="39"/>
      <c r="AI12" s="39"/>
      <c r="AJ12" s="39"/>
    </row>
    <row r="13" spans="2:36" ht="12.75" customHeight="1">
      <c r="B13" s="250" t="s">
        <v>177</v>
      </c>
      <c r="C13" s="251"/>
      <c r="D13" s="1"/>
      <c r="E13" s="122"/>
      <c r="F13" s="122"/>
      <c r="G13" s="122"/>
      <c r="H13" s="122"/>
      <c r="I13" s="122"/>
      <c r="J13" s="122"/>
      <c r="K13" s="1"/>
      <c r="L13" s="122"/>
      <c r="M13" s="122"/>
      <c r="N13" s="122"/>
      <c r="O13" s="122"/>
      <c r="P13" s="34">
        <v>0</v>
      </c>
      <c r="Q13" s="34">
        <v>0</v>
      </c>
      <c r="R13" s="1"/>
      <c r="S13" s="122"/>
      <c r="T13" s="122"/>
      <c r="U13" s="122"/>
      <c r="V13" s="122"/>
      <c r="W13" s="122"/>
      <c r="X13" s="122"/>
      <c r="Y13" s="1"/>
      <c r="Z13" s="84"/>
      <c r="AE13" s="39"/>
      <c r="AF13" s="39"/>
      <c r="AG13" s="39"/>
      <c r="AH13" s="39"/>
      <c r="AI13" s="39"/>
      <c r="AJ13" s="39"/>
    </row>
    <row r="14" spans="2:36" ht="12.75" customHeight="1">
      <c r="B14" s="250" t="s">
        <v>213</v>
      </c>
      <c r="C14" s="251"/>
      <c r="D14" s="1"/>
      <c r="E14" s="121"/>
      <c r="F14" s="121"/>
      <c r="G14" s="121"/>
      <c r="H14" s="121"/>
      <c r="I14" s="121"/>
      <c r="J14" s="121"/>
      <c r="K14" s="1"/>
      <c r="L14" s="121"/>
      <c r="M14" s="121"/>
      <c r="N14" s="121"/>
      <c r="O14" s="121"/>
      <c r="P14" s="24">
        <v>0</v>
      </c>
      <c r="Q14" s="24">
        <v>0</v>
      </c>
      <c r="R14" s="1"/>
      <c r="S14" s="121"/>
      <c r="T14" s="121"/>
      <c r="U14" s="121"/>
      <c r="V14" s="121"/>
      <c r="W14" s="121"/>
      <c r="X14" s="121"/>
      <c r="Y14" s="1"/>
      <c r="Z14" s="84"/>
      <c r="AE14" s="39"/>
      <c r="AF14" s="39"/>
      <c r="AG14" s="39"/>
      <c r="AH14" s="39"/>
      <c r="AI14" s="39"/>
      <c r="AJ14" s="39"/>
    </row>
    <row r="15" spans="2:36" ht="12.75" customHeight="1">
      <c r="B15" s="250" t="s">
        <v>215</v>
      </c>
      <c r="C15" s="251"/>
      <c r="D15" s="1"/>
      <c r="E15" s="121"/>
      <c r="F15" s="121"/>
      <c r="G15" s="121"/>
      <c r="H15" s="121"/>
      <c r="I15" s="121"/>
      <c r="J15" s="121"/>
      <c r="K15" s="1"/>
      <c r="L15" s="121"/>
      <c r="M15" s="121"/>
      <c r="N15" s="121"/>
      <c r="O15" s="121"/>
      <c r="P15" s="24">
        <v>0</v>
      </c>
      <c r="Q15" s="24">
        <v>0</v>
      </c>
      <c r="R15" s="1"/>
      <c r="S15" s="121"/>
      <c r="T15" s="121"/>
      <c r="U15" s="121"/>
      <c r="V15" s="121"/>
      <c r="W15" s="121"/>
      <c r="X15" s="121"/>
      <c r="Y15" s="1"/>
      <c r="Z15" s="84"/>
      <c r="AE15" s="39"/>
      <c r="AF15" s="39"/>
      <c r="AG15" s="39"/>
      <c r="AH15" s="39"/>
      <c r="AI15" s="39"/>
      <c r="AJ15" s="39"/>
    </row>
    <row r="16" spans="2:36" ht="12.75" customHeight="1">
      <c r="B16" s="250" t="s">
        <v>214</v>
      </c>
      <c r="C16" s="251"/>
      <c r="D16" s="1"/>
      <c r="E16" s="121"/>
      <c r="F16" s="121"/>
      <c r="G16" s="121"/>
      <c r="H16" s="121"/>
      <c r="I16" s="121"/>
      <c r="J16" s="121"/>
      <c r="K16" s="1"/>
      <c r="L16" s="121"/>
      <c r="M16" s="121"/>
      <c r="N16" s="121"/>
      <c r="O16" s="121"/>
      <c r="P16" s="24">
        <v>0</v>
      </c>
      <c r="Q16" s="24">
        <v>0</v>
      </c>
      <c r="R16" s="1"/>
      <c r="S16" s="121"/>
      <c r="T16" s="121"/>
      <c r="U16" s="121"/>
      <c r="V16" s="121"/>
      <c r="W16" s="121"/>
      <c r="X16" s="121"/>
      <c r="Y16" s="1"/>
      <c r="Z16" s="84"/>
      <c r="AE16" s="39"/>
      <c r="AF16" s="39"/>
      <c r="AG16" s="39"/>
      <c r="AH16" s="39"/>
      <c r="AI16" s="39"/>
      <c r="AJ16" s="39"/>
    </row>
    <row r="17" spans="2:36" ht="12.75" customHeight="1">
      <c r="B17" s="250" t="s">
        <v>178</v>
      </c>
      <c r="C17" s="251"/>
      <c r="D17" s="1"/>
      <c r="E17" s="121"/>
      <c r="F17" s="121"/>
      <c r="G17" s="121"/>
      <c r="H17" s="121"/>
      <c r="I17" s="121"/>
      <c r="J17" s="121"/>
      <c r="K17" s="1"/>
      <c r="L17" s="121"/>
      <c r="M17" s="121"/>
      <c r="N17" s="121"/>
      <c r="O17" s="121"/>
      <c r="P17" s="24">
        <v>0</v>
      </c>
      <c r="Q17" s="24">
        <v>0</v>
      </c>
      <c r="R17" s="1"/>
      <c r="S17" s="121"/>
      <c r="T17" s="121"/>
      <c r="U17" s="121"/>
      <c r="V17" s="121"/>
      <c r="W17" s="121"/>
      <c r="X17" s="121"/>
      <c r="Y17" s="1"/>
      <c r="Z17" s="84"/>
      <c r="AE17" s="39"/>
      <c r="AF17" s="39"/>
      <c r="AG17" s="39"/>
      <c r="AH17" s="39"/>
      <c r="AI17" s="39"/>
      <c r="AJ17" s="39"/>
    </row>
    <row r="18" spans="2:36" ht="12.75" customHeight="1">
      <c r="B18" s="250" t="s">
        <v>176</v>
      </c>
      <c r="C18" s="251"/>
      <c r="D18" s="1"/>
      <c r="E18" s="121"/>
      <c r="F18" s="121"/>
      <c r="G18" s="121"/>
      <c r="H18" s="121"/>
      <c r="I18" s="121"/>
      <c r="J18" s="121"/>
      <c r="K18" s="1"/>
      <c r="L18" s="121"/>
      <c r="M18" s="121"/>
      <c r="N18" s="121"/>
      <c r="O18" s="121"/>
      <c r="P18" s="24">
        <v>0</v>
      </c>
      <c r="Q18" s="24">
        <v>0</v>
      </c>
      <c r="R18" s="1"/>
      <c r="S18" s="121"/>
      <c r="T18" s="121"/>
      <c r="U18" s="121"/>
      <c r="V18" s="121"/>
      <c r="W18" s="121"/>
      <c r="X18" s="121"/>
      <c r="Y18" s="1"/>
      <c r="Z18" s="84"/>
      <c r="AE18" s="39"/>
      <c r="AF18" s="39"/>
      <c r="AG18" s="39"/>
      <c r="AH18" s="39"/>
      <c r="AI18" s="39"/>
      <c r="AJ18" s="39"/>
    </row>
    <row r="19" spans="2:36" ht="12.75" customHeight="1">
      <c r="B19" s="250" t="s">
        <v>211</v>
      </c>
      <c r="C19" s="251"/>
      <c r="D19" s="1"/>
      <c r="E19" s="121"/>
      <c r="F19" s="121"/>
      <c r="G19" s="121"/>
      <c r="H19" s="121"/>
      <c r="I19" s="121"/>
      <c r="J19" s="121"/>
      <c r="K19" s="1"/>
      <c r="L19" s="121"/>
      <c r="M19" s="121"/>
      <c r="N19" s="121"/>
      <c r="O19" s="121"/>
      <c r="P19" s="24">
        <v>0</v>
      </c>
      <c r="Q19" s="24">
        <v>0</v>
      </c>
      <c r="R19" s="1"/>
      <c r="S19" s="121"/>
      <c r="T19" s="121"/>
      <c r="U19" s="121"/>
      <c r="V19" s="121"/>
      <c r="W19" s="121"/>
      <c r="X19" s="121"/>
      <c r="Y19" s="1"/>
      <c r="Z19" s="84"/>
      <c r="AE19" s="39"/>
      <c r="AF19" s="39"/>
      <c r="AG19" s="39"/>
      <c r="AH19" s="39"/>
      <c r="AI19" s="39"/>
      <c r="AJ19" s="39"/>
    </row>
    <row r="20" spans="2:36" ht="12.75" customHeight="1" thickBot="1">
      <c r="B20" s="250" t="s">
        <v>212</v>
      </c>
      <c r="C20" s="251"/>
      <c r="D20" s="1"/>
      <c r="E20" s="121"/>
      <c r="F20" s="121"/>
      <c r="G20" s="121"/>
      <c r="H20" s="121"/>
      <c r="I20" s="121"/>
      <c r="J20" s="121"/>
      <c r="K20" s="1"/>
      <c r="L20" s="121"/>
      <c r="M20" s="121"/>
      <c r="N20" s="121"/>
      <c r="O20" s="121"/>
      <c r="P20" s="24">
        <v>0</v>
      </c>
      <c r="Q20" s="24">
        <v>0</v>
      </c>
      <c r="R20" s="1"/>
      <c r="S20" s="121"/>
      <c r="T20" s="121"/>
      <c r="U20" s="121"/>
      <c r="V20" s="121"/>
      <c r="W20" s="121"/>
      <c r="X20" s="121"/>
      <c r="Y20" s="1"/>
      <c r="Z20" s="84"/>
      <c r="AE20" s="39"/>
      <c r="AF20" s="39"/>
      <c r="AG20" s="39"/>
      <c r="AH20" s="39"/>
      <c r="AI20" s="39"/>
      <c r="AJ20" s="39"/>
    </row>
    <row r="21" spans="2:36" ht="13.5" thickBot="1">
      <c r="B21" s="12"/>
      <c r="C21" s="120"/>
      <c r="D21" s="1"/>
      <c r="E21" s="112"/>
      <c r="F21" s="112"/>
      <c r="G21" s="46"/>
      <c r="H21" s="46"/>
      <c r="I21" s="46"/>
      <c r="J21" s="45"/>
      <c r="K21" s="1"/>
      <c r="L21" s="112"/>
      <c r="M21" s="112"/>
      <c r="N21" s="46"/>
      <c r="O21" s="46"/>
      <c r="P21" s="46"/>
      <c r="Q21" s="45"/>
      <c r="R21" s="1"/>
      <c r="S21" s="112"/>
      <c r="T21" s="112"/>
      <c r="U21" s="46"/>
      <c r="V21" s="46"/>
      <c r="W21" s="46"/>
      <c r="X21" s="45"/>
      <c r="Y21" s="1"/>
      <c r="Z21" s="84"/>
      <c r="AE21" s="39"/>
      <c r="AF21" s="39"/>
      <c r="AG21" s="39"/>
      <c r="AH21" s="39"/>
      <c r="AI21" s="39"/>
      <c r="AJ21" s="39"/>
    </row>
    <row r="22" spans="2:36" ht="12.75" customHeight="1">
      <c r="B22" s="248" t="s">
        <v>96</v>
      </c>
      <c r="C22" s="249"/>
      <c r="D22" s="1"/>
      <c r="E22" s="127"/>
      <c r="F22" s="127"/>
      <c r="G22" s="127"/>
      <c r="H22" s="127"/>
      <c r="I22" s="18">
        <v>0</v>
      </c>
      <c r="J22" s="18">
        <v>0</v>
      </c>
      <c r="K22" s="1"/>
      <c r="L22" s="127"/>
      <c r="M22" s="127"/>
      <c r="N22" s="127"/>
      <c r="O22" s="127"/>
      <c r="P22" s="127"/>
      <c r="Q22" s="127"/>
      <c r="R22" s="1"/>
      <c r="S22" s="127"/>
      <c r="T22" s="127"/>
      <c r="U22" s="127"/>
      <c r="V22" s="127"/>
      <c r="W22" s="127"/>
      <c r="X22" s="127"/>
      <c r="Y22" s="1"/>
      <c r="Z22" s="84"/>
      <c r="AE22" s="39"/>
      <c r="AF22" s="39"/>
      <c r="AG22" s="39"/>
      <c r="AH22" s="39"/>
      <c r="AI22" s="39"/>
      <c r="AJ22" s="39"/>
    </row>
    <row r="23" spans="2:36" ht="12.75" customHeight="1">
      <c r="B23" s="281" t="s">
        <v>216</v>
      </c>
      <c r="C23" s="282"/>
      <c r="D23" s="1"/>
      <c r="E23" s="128"/>
      <c r="F23" s="128"/>
      <c r="G23" s="128"/>
      <c r="H23" s="128"/>
      <c r="I23" s="7">
        <v>0</v>
      </c>
      <c r="J23" s="7">
        <v>0</v>
      </c>
      <c r="K23" s="1"/>
      <c r="L23" s="128"/>
      <c r="M23" s="128"/>
      <c r="N23" s="128"/>
      <c r="O23" s="128"/>
      <c r="P23" s="128"/>
      <c r="Q23" s="128"/>
      <c r="R23" s="1"/>
      <c r="S23" s="128"/>
      <c r="T23" s="128"/>
      <c r="U23" s="128"/>
      <c r="V23" s="128"/>
      <c r="W23" s="128"/>
      <c r="X23" s="128"/>
      <c r="Y23" s="1"/>
      <c r="Z23" s="84"/>
      <c r="AC23" s="39"/>
      <c r="AD23" s="39"/>
      <c r="AE23" s="39"/>
      <c r="AF23" s="39"/>
      <c r="AG23" s="39"/>
      <c r="AH23" s="39"/>
      <c r="AI23" s="39"/>
      <c r="AJ23" s="39"/>
    </row>
    <row r="24" spans="2:26" ht="12.75" customHeight="1">
      <c r="B24" s="281" t="s">
        <v>95</v>
      </c>
      <c r="C24" s="282"/>
      <c r="D24" s="1"/>
      <c r="E24" s="128"/>
      <c r="F24" s="128"/>
      <c r="G24" s="128"/>
      <c r="H24" s="128"/>
      <c r="I24" s="47">
        <f>I22-I23</f>
        <v>0</v>
      </c>
      <c r="J24" s="47">
        <f>J22-J23</f>
        <v>0</v>
      </c>
      <c r="K24" s="1"/>
      <c r="L24" s="128"/>
      <c r="M24" s="128"/>
      <c r="N24" s="128"/>
      <c r="O24" s="128"/>
      <c r="P24" s="128"/>
      <c r="Q24" s="128"/>
      <c r="R24" s="1"/>
      <c r="S24" s="128"/>
      <c r="T24" s="128"/>
      <c r="U24" s="128"/>
      <c r="V24" s="128"/>
      <c r="W24" s="128"/>
      <c r="X24" s="128"/>
      <c r="Y24" s="1"/>
      <c r="Z24" s="84"/>
    </row>
    <row r="25" spans="2:26" ht="13.5" customHeight="1" thickBot="1">
      <c r="B25" s="260" t="s">
        <v>94</v>
      </c>
      <c r="C25" s="261"/>
      <c r="D25" s="1"/>
      <c r="E25" s="126"/>
      <c r="F25" s="126"/>
      <c r="G25" s="126"/>
      <c r="H25" s="126"/>
      <c r="I25" s="126"/>
      <c r="J25" s="126"/>
      <c r="K25" s="1"/>
      <c r="L25" s="126"/>
      <c r="M25" s="126"/>
      <c r="N25" s="126"/>
      <c r="O25" s="126"/>
      <c r="P25" s="126"/>
      <c r="Q25" s="126"/>
      <c r="R25" s="1"/>
      <c r="S25" s="126"/>
      <c r="T25" s="126"/>
      <c r="U25" s="126"/>
      <c r="V25" s="126"/>
      <c r="W25" s="43">
        <f>IF(P9=0,"",(I24*1000000)/P9)</f>
      </c>
      <c r="X25" s="43">
        <f>IF(Q9=0,"",(J24*1000000)/Q9)</f>
      </c>
      <c r="Y25" s="1"/>
      <c r="Z25" s="84"/>
    </row>
    <row r="26" spans="2:26" ht="13.5" thickBot="1">
      <c r="B26" s="37"/>
      <c r="C26" s="119"/>
      <c r="D26" s="1"/>
      <c r="E26" s="113"/>
      <c r="F26" s="113"/>
      <c r="G26" s="42"/>
      <c r="H26" s="42"/>
      <c r="I26" s="42"/>
      <c r="J26" s="41"/>
      <c r="K26" s="1"/>
      <c r="L26" s="113"/>
      <c r="M26" s="113"/>
      <c r="N26" s="42"/>
      <c r="O26" s="42"/>
      <c r="P26" s="42"/>
      <c r="Q26" s="41"/>
      <c r="R26" s="1"/>
      <c r="S26" s="113"/>
      <c r="T26" s="113"/>
      <c r="U26" s="42"/>
      <c r="V26" s="42"/>
      <c r="W26" s="42"/>
      <c r="X26" s="41"/>
      <c r="Y26" s="1"/>
      <c r="Z26" s="84"/>
    </row>
    <row r="27" spans="2:26" ht="13.5" customHeight="1" thickBot="1">
      <c r="B27" s="293" t="s">
        <v>189</v>
      </c>
      <c r="C27" s="294"/>
      <c r="D27" s="1"/>
      <c r="E27" s="125"/>
      <c r="F27" s="125"/>
      <c r="G27" s="125"/>
      <c r="H27" s="125"/>
      <c r="I27" s="125"/>
      <c r="J27" s="125"/>
      <c r="K27" s="1"/>
      <c r="L27" s="125"/>
      <c r="M27" s="125"/>
      <c r="N27" s="125"/>
      <c r="O27" s="125"/>
      <c r="P27" s="40">
        <v>0</v>
      </c>
      <c r="Q27" s="40">
        <v>0</v>
      </c>
      <c r="R27" s="1"/>
      <c r="S27" s="125"/>
      <c r="T27" s="125"/>
      <c r="U27" s="125"/>
      <c r="V27" s="125"/>
      <c r="W27" s="125"/>
      <c r="X27" s="125"/>
      <c r="Y27" s="1"/>
      <c r="Z27" s="84"/>
    </row>
    <row r="28" spans="2:26" ht="13.5" thickBot="1">
      <c r="B28" s="12"/>
      <c r="C28" s="120"/>
      <c r="D28" s="1"/>
      <c r="E28" s="114"/>
      <c r="F28" s="114"/>
      <c r="G28" s="36"/>
      <c r="H28" s="36"/>
      <c r="I28" s="36"/>
      <c r="J28" s="35"/>
      <c r="K28" s="1"/>
      <c r="L28" s="114"/>
      <c r="M28" s="114"/>
      <c r="N28" s="36"/>
      <c r="O28" s="36"/>
      <c r="P28" s="36"/>
      <c r="Q28" s="35"/>
      <c r="R28" s="1"/>
      <c r="S28" s="114"/>
      <c r="T28" s="114"/>
      <c r="U28" s="36"/>
      <c r="V28" s="36"/>
      <c r="W28" s="36"/>
      <c r="X28" s="35"/>
      <c r="Y28" s="1"/>
      <c r="Z28" s="84"/>
    </row>
    <row r="29" spans="2:26" ht="12.75">
      <c r="B29" s="248" t="s">
        <v>4</v>
      </c>
      <c r="C29" s="249"/>
      <c r="D29" s="1"/>
      <c r="E29" s="127"/>
      <c r="F29" s="127"/>
      <c r="G29" s="127"/>
      <c r="H29" s="127"/>
      <c r="I29" s="18">
        <v>0</v>
      </c>
      <c r="J29" s="18">
        <v>0</v>
      </c>
      <c r="K29" s="1"/>
      <c r="L29" s="127"/>
      <c r="M29" s="127"/>
      <c r="N29" s="127"/>
      <c r="O29" s="127"/>
      <c r="P29" s="127"/>
      <c r="Q29" s="127"/>
      <c r="R29" s="1"/>
      <c r="S29" s="127"/>
      <c r="T29" s="127"/>
      <c r="U29" s="127"/>
      <c r="V29" s="127"/>
      <c r="W29" s="127"/>
      <c r="X29" s="127"/>
      <c r="Y29" s="1"/>
      <c r="Z29" s="84"/>
    </row>
    <row r="30" spans="2:26" ht="12.75">
      <c r="B30" s="281" t="s">
        <v>3</v>
      </c>
      <c r="C30" s="282"/>
      <c r="D30" s="1"/>
      <c r="E30" s="128"/>
      <c r="F30" s="128"/>
      <c r="G30" s="128"/>
      <c r="H30" s="128"/>
      <c r="I30" s="7">
        <v>0</v>
      </c>
      <c r="J30" s="7">
        <v>0</v>
      </c>
      <c r="K30" s="1"/>
      <c r="L30" s="128"/>
      <c r="M30" s="128"/>
      <c r="N30" s="128"/>
      <c r="O30" s="128"/>
      <c r="P30" s="128"/>
      <c r="Q30" s="128"/>
      <c r="R30" s="1"/>
      <c r="S30" s="128"/>
      <c r="T30" s="128"/>
      <c r="U30" s="128"/>
      <c r="V30" s="128"/>
      <c r="W30" s="128"/>
      <c r="X30" s="128"/>
      <c r="Y30" s="1"/>
      <c r="Z30" s="84"/>
    </row>
    <row r="31" spans="2:26" ht="13.5" customHeight="1" thickBot="1">
      <c r="B31" s="244" t="s">
        <v>2</v>
      </c>
      <c r="C31" s="245"/>
      <c r="D31" s="1"/>
      <c r="E31" s="130"/>
      <c r="F31" s="130"/>
      <c r="G31" s="130"/>
      <c r="H31" s="130"/>
      <c r="I31" s="19">
        <v>0</v>
      </c>
      <c r="J31" s="19">
        <v>0</v>
      </c>
      <c r="K31" s="1"/>
      <c r="L31" s="130"/>
      <c r="M31" s="130"/>
      <c r="N31" s="130"/>
      <c r="O31" s="130"/>
      <c r="P31" s="130"/>
      <c r="Q31" s="130"/>
      <c r="R31" s="1"/>
      <c r="S31" s="130"/>
      <c r="T31" s="130"/>
      <c r="U31" s="130"/>
      <c r="V31" s="130"/>
      <c r="W31" s="130"/>
      <c r="X31" s="130"/>
      <c r="Y31" s="1"/>
      <c r="Z31" s="84"/>
    </row>
    <row r="32" spans="2:26" ht="13.5" customHeight="1" thickBot="1">
      <c r="B32" s="246" t="s">
        <v>115</v>
      </c>
      <c r="C32" s="247"/>
      <c r="D32" s="1"/>
      <c r="E32" s="131"/>
      <c r="F32" s="131"/>
      <c r="G32" s="131"/>
      <c r="H32" s="131"/>
      <c r="I32" s="6">
        <f>SUM(I29:I31)</f>
        <v>0</v>
      </c>
      <c r="J32" s="6">
        <f>SUM(J29:J31)</f>
        <v>0</v>
      </c>
      <c r="K32" s="1"/>
      <c r="L32" s="131"/>
      <c r="M32" s="131"/>
      <c r="N32" s="131"/>
      <c r="O32" s="131"/>
      <c r="P32" s="131"/>
      <c r="Q32" s="131"/>
      <c r="R32" s="1"/>
      <c r="S32" s="131"/>
      <c r="T32" s="131"/>
      <c r="U32" s="131"/>
      <c r="V32" s="131"/>
      <c r="W32" s="131"/>
      <c r="X32" s="131"/>
      <c r="Y32" s="1"/>
      <c r="Z32" s="85"/>
    </row>
    <row r="33" spans="2:25" ht="12.75">
      <c r="B33" s="38"/>
      <c r="C33" s="5" t="s">
        <v>0</v>
      </c>
      <c r="D33" s="1"/>
      <c r="E33" s="4"/>
      <c r="F33" s="4"/>
      <c r="G33" s="4"/>
      <c r="H33" s="4"/>
      <c r="I33" s="4" t="str">
        <f>IF(I32=I24,"OK","Error")</f>
        <v>OK</v>
      </c>
      <c r="J33" s="4" t="str">
        <f>IF(J32=J24,"OK","Error")</f>
        <v>OK</v>
      </c>
      <c r="K33" s="1"/>
      <c r="L33" s="1"/>
      <c r="M33" s="4"/>
      <c r="N33" s="4"/>
      <c r="O33" s="4"/>
      <c r="P33" s="4"/>
      <c r="Q33" s="4"/>
      <c r="R33" s="1"/>
      <c r="S33" s="1"/>
      <c r="T33" s="4"/>
      <c r="U33" s="4"/>
      <c r="V33" s="4"/>
      <c r="W33" s="4"/>
      <c r="X33" s="4"/>
      <c r="Y33" s="1"/>
    </row>
    <row r="34" spans="4:25" ht="12.75">
      <c r="D34" s="1"/>
      <c r="E34" s="1"/>
      <c r="K34" s="1"/>
      <c r="L34" s="1"/>
      <c r="R34" s="1"/>
      <c r="S34" s="1"/>
      <c r="Y34" s="1"/>
    </row>
    <row r="35" spans="4:5" ht="13.5" thickBot="1">
      <c r="D35" s="2"/>
      <c r="E35" s="2"/>
    </row>
    <row r="36" spans="4:26" ht="30" customHeight="1" thickBot="1">
      <c r="D36" s="2"/>
      <c r="E36" s="183" t="s">
        <v>224</v>
      </c>
      <c r="F36" s="275" t="s">
        <v>121</v>
      </c>
      <c r="G36" s="252"/>
      <c r="H36" s="253"/>
      <c r="I36" s="252" t="s">
        <v>120</v>
      </c>
      <c r="J36" s="253"/>
      <c r="L36" s="183" t="s">
        <v>225</v>
      </c>
      <c r="M36" s="275" t="s">
        <v>174</v>
      </c>
      <c r="N36" s="252"/>
      <c r="O36" s="253"/>
      <c r="P36" s="252" t="s">
        <v>175</v>
      </c>
      <c r="Q36" s="253"/>
      <c r="S36" s="183" t="s">
        <v>226</v>
      </c>
      <c r="T36" s="275" t="s">
        <v>180</v>
      </c>
      <c r="U36" s="252"/>
      <c r="V36" s="253"/>
      <c r="W36" s="252" t="s">
        <v>181</v>
      </c>
      <c r="X36" s="253"/>
      <c r="Z36" s="86" t="s">
        <v>106</v>
      </c>
    </row>
    <row r="37" spans="2:26" ht="13.5" customHeight="1" thickBot="1">
      <c r="B37" s="258" t="s">
        <v>92</v>
      </c>
      <c r="C37" s="259"/>
      <c r="D37" s="1"/>
      <c r="E37" s="184" t="s">
        <v>205</v>
      </c>
      <c r="F37" s="16" t="s">
        <v>24</v>
      </c>
      <c r="G37" s="16" t="s">
        <v>23</v>
      </c>
      <c r="H37" s="16" t="s">
        <v>22</v>
      </c>
      <c r="I37" s="16" t="s">
        <v>21</v>
      </c>
      <c r="J37" s="15" t="s">
        <v>20</v>
      </c>
      <c r="K37" s="1"/>
      <c r="L37" s="184" t="s">
        <v>205</v>
      </c>
      <c r="M37" s="16" t="s">
        <v>24</v>
      </c>
      <c r="N37" s="16" t="s">
        <v>23</v>
      </c>
      <c r="O37" s="16" t="s">
        <v>22</v>
      </c>
      <c r="P37" s="16" t="s">
        <v>21</v>
      </c>
      <c r="Q37" s="15" t="s">
        <v>20</v>
      </c>
      <c r="R37" s="1"/>
      <c r="S37" s="184" t="s">
        <v>205</v>
      </c>
      <c r="T37" s="16" t="s">
        <v>24</v>
      </c>
      <c r="U37" s="16" t="s">
        <v>23</v>
      </c>
      <c r="V37" s="16" t="s">
        <v>22</v>
      </c>
      <c r="W37" s="16" t="s">
        <v>21</v>
      </c>
      <c r="X37" s="15" t="s">
        <v>20</v>
      </c>
      <c r="Y37" s="1"/>
      <c r="Z37" s="84"/>
    </row>
    <row r="38" spans="2:26" ht="12.75" customHeight="1">
      <c r="B38" s="272" t="s">
        <v>91</v>
      </c>
      <c r="C38" s="273"/>
      <c r="D38" s="1"/>
      <c r="E38" s="122"/>
      <c r="F38" s="122"/>
      <c r="G38" s="122"/>
      <c r="H38" s="122"/>
      <c r="I38" s="122"/>
      <c r="J38" s="122"/>
      <c r="K38" s="1"/>
      <c r="L38" s="122"/>
      <c r="M38" s="122"/>
      <c r="N38" s="122"/>
      <c r="O38" s="122"/>
      <c r="P38" s="34">
        <v>0</v>
      </c>
      <c r="Q38" s="34">
        <v>0</v>
      </c>
      <c r="R38" s="1"/>
      <c r="S38" s="122"/>
      <c r="T38" s="122"/>
      <c r="U38" s="122"/>
      <c r="V38" s="122"/>
      <c r="W38" s="122"/>
      <c r="X38" s="122"/>
      <c r="Y38" s="1"/>
      <c r="Z38" s="84"/>
    </row>
    <row r="39" spans="2:26" ht="12.75" customHeight="1">
      <c r="B39" s="262" t="s">
        <v>90</v>
      </c>
      <c r="C39" s="274"/>
      <c r="D39" s="1"/>
      <c r="E39" s="128"/>
      <c r="F39" s="128"/>
      <c r="G39" s="128"/>
      <c r="H39" s="128"/>
      <c r="I39" s="118">
        <f>SUM(I42:I50)</f>
        <v>0</v>
      </c>
      <c r="J39" s="118">
        <f>SUM(J42:J50)</f>
        <v>0</v>
      </c>
      <c r="K39" s="1"/>
      <c r="L39" s="128"/>
      <c r="M39" s="128"/>
      <c r="N39" s="128"/>
      <c r="O39" s="128"/>
      <c r="P39" s="128"/>
      <c r="Q39" s="128"/>
      <c r="R39" s="1"/>
      <c r="S39" s="128"/>
      <c r="T39" s="128"/>
      <c r="U39" s="128"/>
      <c r="V39" s="128"/>
      <c r="W39" s="128"/>
      <c r="X39" s="128"/>
      <c r="Y39" s="1"/>
      <c r="Z39" s="84"/>
    </row>
    <row r="40" spans="2:26" ht="13.5" customHeight="1" thickBot="1">
      <c r="B40" s="279" t="s">
        <v>89</v>
      </c>
      <c r="C40" s="280"/>
      <c r="D40" s="1"/>
      <c r="E40" s="130"/>
      <c r="F40" s="130"/>
      <c r="G40" s="133"/>
      <c r="H40" s="133"/>
      <c r="I40" s="133"/>
      <c r="J40" s="133"/>
      <c r="K40" s="1"/>
      <c r="L40" s="130"/>
      <c r="M40" s="130"/>
      <c r="N40" s="133"/>
      <c r="O40" s="133"/>
      <c r="P40" s="133"/>
      <c r="Q40" s="133"/>
      <c r="R40" s="1"/>
      <c r="S40" s="130"/>
      <c r="T40" s="130"/>
      <c r="U40" s="130"/>
      <c r="V40" s="130"/>
      <c r="W40" s="115">
        <f>IF(P38=0,"",(I39*1000000)/P38)</f>
      </c>
      <c r="X40" s="115">
        <f>IF(Q38=0,"",(J39*1000000)/Q38)</f>
      </c>
      <c r="Y40" s="1"/>
      <c r="Z40" s="84"/>
    </row>
    <row r="41" spans="2:26" ht="13.5" thickBot="1">
      <c r="B41" s="37"/>
      <c r="C41" s="119"/>
      <c r="D41" s="1"/>
      <c r="E41" s="114"/>
      <c r="F41" s="114"/>
      <c r="G41" s="36"/>
      <c r="H41" s="36"/>
      <c r="I41" s="36"/>
      <c r="J41" s="35"/>
      <c r="K41" s="1"/>
      <c r="L41" s="114"/>
      <c r="M41" s="114"/>
      <c r="N41" s="36"/>
      <c r="O41" s="36"/>
      <c r="P41" s="36"/>
      <c r="Q41" s="35"/>
      <c r="R41" s="1"/>
      <c r="S41" s="114"/>
      <c r="T41" s="114"/>
      <c r="U41" s="36"/>
      <c r="V41" s="36"/>
      <c r="W41" s="36"/>
      <c r="X41" s="35"/>
      <c r="Y41" s="1"/>
      <c r="Z41" s="84"/>
    </row>
    <row r="42" spans="2:26" ht="12.75">
      <c r="B42" s="27" t="s">
        <v>88</v>
      </c>
      <c r="C42" s="26" t="s">
        <v>87</v>
      </c>
      <c r="D42" s="1"/>
      <c r="E42" s="128"/>
      <c r="F42" s="128"/>
      <c r="G42" s="128"/>
      <c r="H42" s="128"/>
      <c r="I42" s="7">
        <v>0</v>
      </c>
      <c r="J42" s="7">
        <v>0</v>
      </c>
      <c r="K42" s="1"/>
      <c r="L42" s="122"/>
      <c r="M42" s="122"/>
      <c r="N42" s="122"/>
      <c r="O42" s="122"/>
      <c r="P42" s="34">
        <v>0</v>
      </c>
      <c r="Q42" s="34">
        <v>0</v>
      </c>
      <c r="R42" s="1"/>
      <c r="S42" s="128"/>
      <c r="T42" s="128"/>
      <c r="U42" s="128"/>
      <c r="V42" s="128"/>
      <c r="W42" s="118">
        <f aca="true" t="shared" si="0" ref="W42:W50">IF(P42=0,"",(I42*1000000)/P42)</f>
      </c>
      <c r="X42" s="118">
        <f aca="true" t="shared" si="1" ref="X42:X50">IF(Q42=0,"",(J42*1000000)/Q42)</f>
      </c>
      <c r="Y42" s="1"/>
      <c r="Z42" s="84"/>
    </row>
    <row r="43" spans="2:26" ht="12.75">
      <c r="B43" s="32" t="s">
        <v>86</v>
      </c>
      <c r="C43" s="33" t="s">
        <v>85</v>
      </c>
      <c r="D43" s="1"/>
      <c r="E43" s="128"/>
      <c r="F43" s="128"/>
      <c r="G43" s="128"/>
      <c r="H43" s="128"/>
      <c r="I43" s="7">
        <v>0</v>
      </c>
      <c r="J43" s="7">
        <v>0</v>
      </c>
      <c r="K43" s="1"/>
      <c r="L43" s="121"/>
      <c r="M43" s="121"/>
      <c r="N43" s="121"/>
      <c r="O43" s="121"/>
      <c r="P43" s="24">
        <v>0</v>
      </c>
      <c r="Q43" s="24">
        <v>0</v>
      </c>
      <c r="R43" s="1"/>
      <c r="S43" s="128"/>
      <c r="T43" s="128"/>
      <c r="U43" s="128"/>
      <c r="V43" s="128"/>
      <c r="W43" s="118">
        <f t="shared" si="0"/>
      </c>
      <c r="X43" s="118">
        <f t="shared" si="1"/>
      </c>
      <c r="Y43" s="1"/>
      <c r="Z43" s="84"/>
    </row>
    <row r="44" spans="2:26" ht="12.75">
      <c r="B44" s="32" t="s">
        <v>84</v>
      </c>
      <c r="C44" s="33" t="s">
        <v>83</v>
      </c>
      <c r="D44" s="1"/>
      <c r="E44" s="128"/>
      <c r="F44" s="128"/>
      <c r="G44" s="128"/>
      <c r="H44" s="128"/>
      <c r="I44" s="7">
        <v>0</v>
      </c>
      <c r="J44" s="7">
        <v>0</v>
      </c>
      <c r="K44" s="1"/>
      <c r="L44" s="121"/>
      <c r="M44" s="121"/>
      <c r="N44" s="121"/>
      <c r="O44" s="121"/>
      <c r="P44" s="24">
        <v>0</v>
      </c>
      <c r="Q44" s="24">
        <v>0</v>
      </c>
      <c r="R44" s="1"/>
      <c r="S44" s="128"/>
      <c r="T44" s="128"/>
      <c r="U44" s="128"/>
      <c r="V44" s="128"/>
      <c r="W44" s="118">
        <f t="shared" si="0"/>
      </c>
      <c r="X44" s="118">
        <f t="shared" si="1"/>
      </c>
      <c r="Y44" s="1"/>
      <c r="Z44" s="84"/>
    </row>
    <row r="45" spans="2:26" ht="12.75">
      <c r="B45" s="32" t="s">
        <v>82</v>
      </c>
      <c r="C45" s="33" t="s">
        <v>81</v>
      </c>
      <c r="D45" s="1"/>
      <c r="E45" s="128"/>
      <c r="F45" s="128"/>
      <c r="G45" s="128"/>
      <c r="H45" s="128"/>
      <c r="I45" s="7">
        <v>0</v>
      </c>
      <c r="J45" s="7">
        <v>0</v>
      </c>
      <c r="K45" s="1"/>
      <c r="L45" s="121"/>
      <c r="M45" s="121"/>
      <c r="N45" s="121"/>
      <c r="O45" s="121"/>
      <c r="P45" s="24">
        <v>0</v>
      </c>
      <c r="Q45" s="24">
        <v>0</v>
      </c>
      <c r="R45" s="1"/>
      <c r="S45" s="128"/>
      <c r="T45" s="128"/>
      <c r="U45" s="128"/>
      <c r="V45" s="128"/>
      <c r="W45" s="118">
        <f t="shared" si="0"/>
      </c>
      <c r="X45" s="118">
        <f t="shared" si="1"/>
      </c>
      <c r="Y45" s="1"/>
      <c r="Z45" s="84"/>
    </row>
    <row r="46" spans="2:26" ht="12.75">
      <c r="B46" s="32" t="s">
        <v>80</v>
      </c>
      <c r="C46" s="33" t="s">
        <v>79</v>
      </c>
      <c r="D46" s="1"/>
      <c r="E46" s="128"/>
      <c r="F46" s="128"/>
      <c r="G46" s="128"/>
      <c r="H46" s="128"/>
      <c r="I46" s="7">
        <v>0</v>
      </c>
      <c r="J46" s="7">
        <v>0</v>
      </c>
      <c r="K46" s="1"/>
      <c r="L46" s="121"/>
      <c r="M46" s="121"/>
      <c r="N46" s="121"/>
      <c r="O46" s="121"/>
      <c r="P46" s="24">
        <v>0</v>
      </c>
      <c r="Q46" s="24">
        <v>0</v>
      </c>
      <c r="R46" s="1"/>
      <c r="S46" s="128"/>
      <c r="T46" s="128"/>
      <c r="U46" s="128"/>
      <c r="V46" s="128"/>
      <c r="W46" s="118">
        <f t="shared" si="0"/>
      </c>
      <c r="X46" s="118">
        <f t="shared" si="1"/>
      </c>
      <c r="Y46" s="1"/>
      <c r="Z46" s="84"/>
    </row>
    <row r="47" spans="2:26" ht="12.75">
      <c r="B47" s="32" t="s">
        <v>78</v>
      </c>
      <c r="C47" s="180" t="s">
        <v>77</v>
      </c>
      <c r="D47" s="1"/>
      <c r="E47" s="128"/>
      <c r="F47" s="128"/>
      <c r="G47" s="128"/>
      <c r="H47" s="128"/>
      <c r="I47" s="7">
        <v>0</v>
      </c>
      <c r="J47" s="7">
        <v>0</v>
      </c>
      <c r="K47" s="1"/>
      <c r="L47" s="121"/>
      <c r="M47" s="121"/>
      <c r="N47" s="121"/>
      <c r="O47" s="121"/>
      <c r="P47" s="24">
        <v>0</v>
      </c>
      <c r="Q47" s="24">
        <v>0</v>
      </c>
      <c r="R47" s="1"/>
      <c r="S47" s="128"/>
      <c r="T47" s="128"/>
      <c r="U47" s="128"/>
      <c r="V47" s="128"/>
      <c r="W47" s="118">
        <f t="shared" si="0"/>
      </c>
      <c r="X47" s="118">
        <f t="shared" si="1"/>
      </c>
      <c r="Y47" s="1"/>
      <c r="Z47" s="84"/>
    </row>
    <row r="48" spans="2:26" ht="13.5" thickBot="1">
      <c r="B48" s="30" t="s">
        <v>76</v>
      </c>
      <c r="C48" s="29" t="s">
        <v>75</v>
      </c>
      <c r="D48" s="1"/>
      <c r="E48" s="128"/>
      <c r="F48" s="128"/>
      <c r="G48" s="128"/>
      <c r="H48" s="128"/>
      <c r="I48" s="7">
        <v>0</v>
      </c>
      <c r="J48" s="7">
        <v>0</v>
      </c>
      <c r="K48" s="1"/>
      <c r="L48" s="123"/>
      <c r="M48" s="123"/>
      <c r="N48" s="123"/>
      <c r="O48" s="123"/>
      <c r="P48" s="28">
        <v>0</v>
      </c>
      <c r="Q48" s="28">
        <v>0</v>
      </c>
      <c r="R48" s="1"/>
      <c r="S48" s="130"/>
      <c r="T48" s="130"/>
      <c r="U48" s="130"/>
      <c r="V48" s="130"/>
      <c r="W48" s="144">
        <f t="shared" si="0"/>
      </c>
      <c r="X48" s="144">
        <f t="shared" si="1"/>
      </c>
      <c r="Y48" s="1"/>
      <c r="Z48" s="84"/>
    </row>
    <row r="49" spans="2:26" ht="12.75" customHeight="1">
      <c r="B49" s="27" t="s">
        <v>74</v>
      </c>
      <c r="C49" s="164" t="s">
        <v>73</v>
      </c>
      <c r="D49" s="1"/>
      <c r="E49" s="128"/>
      <c r="F49" s="128"/>
      <c r="G49" s="128"/>
      <c r="H49" s="128"/>
      <c r="I49" s="7">
        <v>0</v>
      </c>
      <c r="J49" s="7">
        <v>0</v>
      </c>
      <c r="K49" s="1"/>
      <c r="L49" s="121"/>
      <c r="M49" s="121"/>
      <c r="N49" s="121"/>
      <c r="O49" s="121"/>
      <c r="P49" s="24">
        <v>0</v>
      </c>
      <c r="Q49" s="24">
        <v>0</v>
      </c>
      <c r="R49" s="1"/>
      <c r="S49" s="127"/>
      <c r="T49" s="127"/>
      <c r="U49" s="127"/>
      <c r="V49" s="127"/>
      <c r="W49" s="145">
        <f t="shared" si="0"/>
      </c>
      <c r="X49" s="145">
        <f t="shared" si="1"/>
      </c>
      <c r="Y49" s="1"/>
      <c r="Z49" s="84"/>
    </row>
    <row r="50" spans="2:26" ht="15.75" customHeight="1" thickBot="1">
      <c r="B50" s="25" t="s">
        <v>72</v>
      </c>
      <c r="C50" s="165" t="s">
        <v>71</v>
      </c>
      <c r="D50" s="1"/>
      <c r="E50" s="128"/>
      <c r="F50" s="128"/>
      <c r="G50" s="128"/>
      <c r="H50" s="128"/>
      <c r="I50" s="7">
        <v>0</v>
      </c>
      <c r="J50" s="7">
        <v>0</v>
      </c>
      <c r="K50" s="1"/>
      <c r="L50" s="121"/>
      <c r="M50" s="121"/>
      <c r="N50" s="121"/>
      <c r="O50" s="121"/>
      <c r="P50" s="24">
        <v>0</v>
      </c>
      <c r="Q50" s="24">
        <v>0</v>
      </c>
      <c r="R50" s="1"/>
      <c r="S50" s="126"/>
      <c r="T50" s="126"/>
      <c r="U50" s="126"/>
      <c r="V50" s="126"/>
      <c r="W50" s="132">
        <f t="shared" si="0"/>
      </c>
      <c r="X50" s="132">
        <f t="shared" si="1"/>
      </c>
      <c r="Y50" s="1"/>
      <c r="Z50" s="84"/>
    </row>
    <row r="51" spans="2:26" ht="13.5" thickBot="1">
      <c r="B51" s="23"/>
      <c r="C51" s="146"/>
      <c r="D51" s="1"/>
      <c r="E51" s="116"/>
      <c r="F51" s="116"/>
      <c r="G51" s="22"/>
      <c r="H51" s="22"/>
      <c r="I51" s="21"/>
      <c r="J51" s="20"/>
      <c r="K51" s="1"/>
      <c r="L51" s="116"/>
      <c r="M51" s="116"/>
      <c r="N51" s="22"/>
      <c r="O51" s="22"/>
      <c r="P51" s="21"/>
      <c r="Q51" s="20"/>
      <c r="R51" s="1"/>
      <c r="S51" s="116"/>
      <c r="T51" s="116"/>
      <c r="U51" s="22"/>
      <c r="V51" s="22"/>
      <c r="W51" s="21"/>
      <c r="X51" s="20"/>
      <c r="Y51" s="1"/>
      <c r="Z51" s="84"/>
    </row>
    <row r="52" spans="2:26" ht="12.75">
      <c r="B52" s="266" t="s">
        <v>4</v>
      </c>
      <c r="C52" s="267"/>
      <c r="D52" s="1"/>
      <c r="E52" s="134"/>
      <c r="F52" s="134"/>
      <c r="G52" s="134"/>
      <c r="H52" s="134"/>
      <c r="I52" s="8">
        <v>0</v>
      </c>
      <c r="J52" s="8">
        <v>0</v>
      </c>
      <c r="K52" s="1"/>
      <c r="L52" s="134"/>
      <c r="M52" s="134"/>
      <c r="N52" s="134"/>
      <c r="O52" s="134"/>
      <c r="P52" s="134"/>
      <c r="Q52" s="134"/>
      <c r="R52" s="1"/>
      <c r="S52" s="134"/>
      <c r="T52" s="134"/>
      <c r="U52" s="134"/>
      <c r="V52" s="134"/>
      <c r="W52" s="134"/>
      <c r="X52" s="134"/>
      <c r="Y52" s="1"/>
      <c r="Z52" s="84"/>
    </row>
    <row r="53" spans="2:26" ht="12.75">
      <c r="B53" s="281" t="s">
        <v>3</v>
      </c>
      <c r="C53" s="282"/>
      <c r="D53" s="1"/>
      <c r="E53" s="128"/>
      <c r="F53" s="128"/>
      <c r="G53" s="128"/>
      <c r="H53" s="128"/>
      <c r="I53" s="7">
        <v>0</v>
      </c>
      <c r="J53" s="7">
        <v>0</v>
      </c>
      <c r="K53" s="1"/>
      <c r="L53" s="128"/>
      <c r="M53" s="128"/>
      <c r="N53" s="128"/>
      <c r="O53" s="128"/>
      <c r="P53" s="128"/>
      <c r="Q53" s="128"/>
      <c r="R53" s="1"/>
      <c r="S53" s="128"/>
      <c r="T53" s="128"/>
      <c r="U53" s="128"/>
      <c r="V53" s="128"/>
      <c r="W53" s="128"/>
      <c r="X53" s="128"/>
      <c r="Y53" s="1"/>
      <c r="Z53" s="84"/>
    </row>
    <row r="54" spans="2:26" ht="13.5" customHeight="1" thickBot="1">
      <c r="B54" s="244" t="s">
        <v>2</v>
      </c>
      <c r="C54" s="245"/>
      <c r="D54" s="1"/>
      <c r="E54" s="130"/>
      <c r="F54" s="130"/>
      <c r="G54" s="130"/>
      <c r="H54" s="130"/>
      <c r="I54" s="19">
        <v>0</v>
      </c>
      <c r="J54" s="19">
        <v>0</v>
      </c>
      <c r="K54" s="1"/>
      <c r="L54" s="130"/>
      <c r="M54" s="130"/>
      <c r="N54" s="130"/>
      <c r="O54" s="130"/>
      <c r="P54" s="130"/>
      <c r="Q54" s="130"/>
      <c r="R54" s="1"/>
      <c r="S54" s="130"/>
      <c r="T54" s="130"/>
      <c r="U54" s="130"/>
      <c r="V54" s="130"/>
      <c r="W54" s="130"/>
      <c r="X54" s="130"/>
      <c r="Y54" s="1"/>
      <c r="Z54" s="84"/>
    </row>
    <row r="55" spans="2:26" ht="13.5" customHeight="1" thickBot="1">
      <c r="B55" s="246" t="s">
        <v>114</v>
      </c>
      <c r="C55" s="247"/>
      <c r="D55" s="1"/>
      <c r="E55" s="131"/>
      <c r="F55" s="131"/>
      <c r="G55" s="131"/>
      <c r="H55" s="131"/>
      <c r="I55" s="6">
        <f>SUM(I52:I54)</f>
        <v>0</v>
      </c>
      <c r="J55" s="6">
        <f>SUM(J52:J54)</f>
        <v>0</v>
      </c>
      <c r="K55" s="1"/>
      <c r="L55" s="131"/>
      <c r="M55" s="131"/>
      <c r="N55" s="131"/>
      <c r="O55" s="131"/>
      <c r="P55" s="131"/>
      <c r="Q55" s="131"/>
      <c r="R55" s="1"/>
      <c r="S55" s="131"/>
      <c r="T55" s="131"/>
      <c r="U55" s="131"/>
      <c r="V55" s="131"/>
      <c r="W55" s="131"/>
      <c r="X55" s="131"/>
      <c r="Y55" s="1"/>
      <c r="Z55" s="85"/>
    </row>
    <row r="56" spans="3:25" ht="12.75">
      <c r="C56" s="5" t="s">
        <v>0</v>
      </c>
      <c r="D56" s="1"/>
      <c r="E56" s="4"/>
      <c r="F56" s="4"/>
      <c r="G56" s="4"/>
      <c r="H56" s="4"/>
      <c r="I56" s="4" t="str">
        <f>IF(I55=I39,"OK","Error")</f>
        <v>OK</v>
      </c>
      <c r="J56" s="4" t="str">
        <f>IF(J55=J39,"OK","Error")</f>
        <v>OK</v>
      </c>
      <c r="K56" s="1"/>
      <c r="L56" s="4"/>
      <c r="M56" s="4"/>
      <c r="N56" s="4"/>
      <c r="O56" s="4"/>
      <c r="P56" s="4" t="str">
        <f>IF(SUM(P49,P50)=P38,"OK","Error")</f>
        <v>OK</v>
      </c>
      <c r="Q56" s="4" t="str">
        <f>IF(SUM(Q49,Q50)=Q38,"OK","Error")</f>
        <v>OK</v>
      </c>
      <c r="R56" s="1"/>
      <c r="S56" s="1"/>
      <c r="T56" s="4"/>
      <c r="U56" s="4"/>
      <c r="V56" s="4"/>
      <c r="W56" s="4"/>
      <c r="X56" s="4"/>
      <c r="Y56" s="1"/>
    </row>
    <row r="57" spans="3:25" ht="12.75">
      <c r="C57" s="5"/>
      <c r="D57" s="1"/>
      <c r="E57" s="1"/>
      <c r="F57" s="4"/>
      <c r="G57" s="4"/>
      <c r="H57" s="4"/>
      <c r="I57" s="4"/>
      <c r="J57" s="4"/>
      <c r="K57" s="1"/>
      <c r="L57" s="1"/>
      <c r="M57" s="1"/>
      <c r="N57" s="1"/>
      <c r="O57" s="1"/>
      <c r="P57" s="1"/>
      <c r="Q57" s="1"/>
      <c r="R57" s="1"/>
      <c r="S57" s="1"/>
      <c r="T57" s="4"/>
      <c r="U57" s="4"/>
      <c r="V57" s="4"/>
      <c r="W57" s="4"/>
      <c r="X57" s="4"/>
      <c r="Y57" s="1"/>
    </row>
    <row r="58" spans="3:25" ht="13.5" thickBot="1">
      <c r="C58" s="5"/>
      <c r="D58" s="1"/>
      <c r="E58" s="1"/>
      <c r="F58" s="4"/>
      <c r="G58" s="4"/>
      <c r="H58" s="4"/>
      <c r="I58" s="4"/>
      <c r="J58" s="4"/>
      <c r="K58" s="1"/>
      <c r="L58" s="1"/>
      <c r="M58" s="4"/>
      <c r="N58" s="4"/>
      <c r="O58" s="4"/>
      <c r="P58" s="4"/>
      <c r="Q58" s="4"/>
      <c r="R58" s="1"/>
      <c r="S58" s="1"/>
      <c r="T58" s="4"/>
      <c r="U58" s="4"/>
      <c r="V58" s="4"/>
      <c r="W58" s="4"/>
      <c r="X58" s="4"/>
      <c r="Y58" s="1"/>
    </row>
    <row r="59" spans="4:26" ht="28.5" customHeight="1" thickBot="1">
      <c r="D59" s="1"/>
      <c r="E59" s="183" t="s">
        <v>224</v>
      </c>
      <c r="F59" s="275" t="s">
        <v>121</v>
      </c>
      <c r="G59" s="252"/>
      <c r="H59" s="253"/>
      <c r="I59" s="252" t="s">
        <v>120</v>
      </c>
      <c r="J59" s="253"/>
      <c r="L59" s="183" t="s">
        <v>225</v>
      </c>
      <c r="M59" s="275" t="s">
        <v>174</v>
      </c>
      <c r="N59" s="252"/>
      <c r="O59" s="253"/>
      <c r="P59" s="252" t="s">
        <v>175</v>
      </c>
      <c r="Q59" s="253"/>
      <c r="S59" s="183" t="s">
        <v>226</v>
      </c>
      <c r="T59" s="275" t="s">
        <v>180</v>
      </c>
      <c r="U59" s="252"/>
      <c r="V59" s="253"/>
      <c r="W59" s="252" t="s">
        <v>181</v>
      </c>
      <c r="X59" s="253"/>
      <c r="Y59" s="1"/>
      <c r="Z59" s="86" t="s">
        <v>106</v>
      </c>
    </row>
    <row r="60" spans="2:26" ht="13.5" customHeight="1" thickBot="1">
      <c r="B60" s="268" t="s">
        <v>70</v>
      </c>
      <c r="C60" s="269"/>
      <c r="D60"/>
      <c r="E60" s="184" t="s">
        <v>205</v>
      </c>
      <c r="F60" s="135" t="s">
        <v>24</v>
      </c>
      <c r="G60" s="135" t="s">
        <v>23</v>
      </c>
      <c r="H60" s="135" t="s">
        <v>22</v>
      </c>
      <c r="I60" s="135" t="s">
        <v>21</v>
      </c>
      <c r="J60" s="111" t="s">
        <v>20</v>
      </c>
      <c r="K60"/>
      <c r="L60" s="184" t="s">
        <v>205</v>
      </c>
      <c r="M60" s="16" t="s">
        <v>24</v>
      </c>
      <c r="N60" s="16" t="s">
        <v>23</v>
      </c>
      <c r="O60" s="16" t="s">
        <v>22</v>
      </c>
      <c r="P60" s="16" t="s">
        <v>21</v>
      </c>
      <c r="Q60" s="15" t="s">
        <v>20</v>
      </c>
      <c r="R60"/>
      <c r="S60" s="184" t="s">
        <v>205</v>
      </c>
      <c r="T60" s="16" t="s">
        <v>24</v>
      </c>
      <c r="U60" s="16" t="s">
        <v>23</v>
      </c>
      <c r="V60" s="16" t="s">
        <v>22</v>
      </c>
      <c r="W60" s="16" t="s">
        <v>21</v>
      </c>
      <c r="X60" s="15" t="s">
        <v>20</v>
      </c>
      <c r="Y60"/>
      <c r="Z60" s="84"/>
    </row>
    <row r="61" spans="2:26" ht="13.5" thickBot="1">
      <c r="B61" s="23"/>
      <c r="C61" s="146"/>
      <c r="D61"/>
      <c r="E61" s="147"/>
      <c r="F61" s="147"/>
      <c r="G61" s="148"/>
      <c r="H61" s="148"/>
      <c r="I61" s="148"/>
      <c r="J61" s="149"/>
      <c r="K61"/>
      <c r="L61" s="114"/>
      <c r="M61" s="114"/>
      <c r="N61" s="36"/>
      <c r="O61" s="36"/>
      <c r="P61" s="36"/>
      <c r="Q61" s="35"/>
      <c r="R61"/>
      <c r="S61" s="117"/>
      <c r="T61" s="117"/>
      <c r="U61" s="10"/>
      <c r="V61" s="10"/>
      <c r="W61" s="10"/>
      <c r="X61" s="9"/>
      <c r="Y61"/>
      <c r="Z61" s="84"/>
    </row>
    <row r="62" spans="2:26" ht="12.75" customHeight="1">
      <c r="B62" s="272" t="s">
        <v>182</v>
      </c>
      <c r="C62" s="273"/>
      <c r="D62"/>
      <c r="E62" s="134"/>
      <c r="F62" s="134"/>
      <c r="G62" s="134"/>
      <c r="H62" s="134"/>
      <c r="I62" s="134"/>
      <c r="J62" s="134"/>
      <c r="K62"/>
      <c r="L62" s="34">
        <v>0</v>
      </c>
      <c r="M62" s="34">
        <v>0</v>
      </c>
      <c r="N62" s="34">
        <v>0</v>
      </c>
      <c r="O62" s="34">
        <v>0</v>
      </c>
      <c r="P62" s="34">
        <v>0</v>
      </c>
      <c r="Q62" s="34">
        <v>0</v>
      </c>
      <c r="R62"/>
      <c r="S62" s="142">
        <f aca="true" t="shared" si="2" ref="S62:X62">IF(L62=0,"",(E68*1000000)/L62)</f>
      </c>
      <c r="T62" s="142">
        <f t="shared" si="2"/>
      </c>
      <c r="U62" s="142">
        <f t="shared" si="2"/>
      </c>
      <c r="V62" s="142">
        <f t="shared" si="2"/>
      </c>
      <c r="W62" s="142">
        <f t="shared" si="2"/>
      </c>
      <c r="X62" s="142">
        <f t="shared" si="2"/>
      </c>
      <c r="Y62"/>
      <c r="Z62" s="84"/>
    </row>
    <row r="63" spans="2:26" ht="13.5" customHeight="1">
      <c r="B63" s="262" t="s">
        <v>183</v>
      </c>
      <c r="C63" s="276"/>
      <c r="D63"/>
      <c r="E63" s="128"/>
      <c r="F63" s="128"/>
      <c r="G63" s="128"/>
      <c r="H63" s="128"/>
      <c r="I63" s="128"/>
      <c r="J63" s="128"/>
      <c r="K63"/>
      <c r="L63" s="24">
        <v>0</v>
      </c>
      <c r="M63" s="24">
        <v>0</v>
      </c>
      <c r="N63" s="24">
        <v>0</v>
      </c>
      <c r="O63" s="24">
        <v>0</v>
      </c>
      <c r="P63" s="24">
        <v>0</v>
      </c>
      <c r="Q63" s="24">
        <v>0</v>
      </c>
      <c r="R63"/>
      <c r="S63" s="143">
        <f aca="true" t="shared" si="3" ref="S63:X63">IF(L63=0,"",(E68*1000000)/L63)</f>
      </c>
      <c r="T63" s="143">
        <f t="shared" si="3"/>
      </c>
      <c r="U63" s="143">
        <f t="shared" si="3"/>
      </c>
      <c r="V63" s="143">
        <f t="shared" si="3"/>
      </c>
      <c r="W63" s="143">
        <f t="shared" si="3"/>
      </c>
      <c r="X63" s="143">
        <f t="shared" si="3"/>
      </c>
      <c r="Y63"/>
      <c r="Z63" s="84"/>
    </row>
    <row r="64" spans="2:26" ht="13.5" customHeight="1" thickBot="1">
      <c r="B64" s="262" t="s">
        <v>190</v>
      </c>
      <c r="C64" s="263"/>
      <c r="D64"/>
      <c r="E64" s="154"/>
      <c r="F64" s="154"/>
      <c r="G64" s="154"/>
      <c r="H64" s="154"/>
      <c r="I64" s="154"/>
      <c r="J64" s="154"/>
      <c r="K64"/>
      <c r="L64" s="24">
        <v>0</v>
      </c>
      <c r="M64" s="24">
        <v>0</v>
      </c>
      <c r="N64" s="24">
        <v>0</v>
      </c>
      <c r="O64" s="24">
        <v>0</v>
      </c>
      <c r="P64" s="24">
        <v>0</v>
      </c>
      <c r="Q64" s="24">
        <v>0</v>
      </c>
      <c r="R64"/>
      <c r="S64" s="143">
        <f aca="true" t="shared" si="4" ref="S64:X64">IF(L64=0,"",(E77*1000000)/L64)</f>
      </c>
      <c r="T64" s="143">
        <f t="shared" si="4"/>
      </c>
      <c r="U64" s="143">
        <f t="shared" si="4"/>
      </c>
      <c r="V64" s="143">
        <f t="shared" si="4"/>
      </c>
      <c r="W64" s="143">
        <f t="shared" si="4"/>
      </c>
      <c r="X64" s="143">
        <f t="shared" si="4"/>
      </c>
      <c r="Y64"/>
      <c r="Z64" s="84"/>
    </row>
    <row r="65" spans="2:26" ht="13.5" thickBot="1">
      <c r="B65" s="185"/>
      <c r="C65" s="186"/>
      <c r="D65"/>
      <c r="E65" s="135"/>
      <c r="F65" s="135"/>
      <c r="G65" s="135"/>
      <c r="H65" s="135"/>
      <c r="I65" s="135"/>
      <c r="J65" s="111"/>
      <c r="K65"/>
      <c r="L65" s="135"/>
      <c r="M65" s="135"/>
      <c r="N65" s="135"/>
      <c r="O65" s="135"/>
      <c r="P65" s="135"/>
      <c r="Q65" s="111"/>
      <c r="R65"/>
      <c r="S65" s="135"/>
      <c r="T65" s="135"/>
      <c r="U65" s="135"/>
      <c r="V65" s="135"/>
      <c r="W65" s="135"/>
      <c r="X65" s="111"/>
      <c r="Y65"/>
      <c r="Z65" s="84"/>
    </row>
    <row r="66" spans="2:26" ht="12.75" customHeight="1">
      <c r="B66" s="272" t="s">
        <v>68</v>
      </c>
      <c r="C66" s="273"/>
      <c r="D66"/>
      <c r="E66" s="18">
        <v>0</v>
      </c>
      <c r="F66" s="18">
        <v>0</v>
      </c>
      <c r="G66" s="18">
        <v>0</v>
      </c>
      <c r="H66" s="18">
        <v>0</v>
      </c>
      <c r="I66" s="18">
        <v>0</v>
      </c>
      <c r="J66" s="18">
        <v>0</v>
      </c>
      <c r="K66"/>
      <c r="L66" s="127"/>
      <c r="M66" s="127"/>
      <c r="N66" s="127"/>
      <c r="O66" s="127"/>
      <c r="P66" s="127"/>
      <c r="Q66" s="127"/>
      <c r="R66"/>
      <c r="S66" s="127"/>
      <c r="T66" s="127"/>
      <c r="U66" s="127"/>
      <c r="V66" s="127"/>
      <c r="W66" s="127"/>
      <c r="X66" s="127"/>
      <c r="Y66"/>
      <c r="Z66" s="84"/>
    </row>
    <row r="67" spans="2:26" ht="12.75" customHeight="1">
      <c r="B67" s="262" t="s">
        <v>66</v>
      </c>
      <c r="C67" s="274"/>
      <c r="D67"/>
      <c r="E67" s="7">
        <v>0</v>
      </c>
      <c r="F67" s="7">
        <v>0</v>
      </c>
      <c r="G67" s="7">
        <v>0</v>
      </c>
      <c r="H67" s="7">
        <v>0</v>
      </c>
      <c r="I67" s="7">
        <v>0</v>
      </c>
      <c r="J67" s="7">
        <v>0</v>
      </c>
      <c r="K67"/>
      <c r="L67" s="128"/>
      <c r="M67" s="128"/>
      <c r="N67" s="128"/>
      <c r="O67" s="128"/>
      <c r="P67" s="128"/>
      <c r="Q67" s="128"/>
      <c r="R67"/>
      <c r="S67" s="128"/>
      <c r="T67" s="128"/>
      <c r="U67" s="128"/>
      <c r="V67" s="128"/>
      <c r="W67" s="128"/>
      <c r="X67" s="128"/>
      <c r="Y67"/>
      <c r="Z67" s="84"/>
    </row>
    <row r="68" spans="2:26" ht="12.75" customHeight="1">
      <c r="B68" s="262" t="s">
        <v>64</v>
      </c>
      <c r="C68" s="274"/>
      <c r="D68"/>
      <c r="E68" s="7">
        <v>0</v>
      </c>
      <c r="F68" s="7">
        <v>0</v>
      </c>
      <c r="G68" s="7">
        <v>0</v>
      </c>
      <c r="H68" s="7">
        <v>0</v>
      </c>
      <c r="I68" s="7">
        <v>0</v>
      </c>
      <c r="J68" s="7">
        <v>0</v>
      </c>
      <c r="K68"/>
      <c r="L68" s="128"/>
      <c r="M68" s="128"/>
      <c r="N68" s="128"/>
      <c r="O68" s="128"/>
      <c r="P68" s="128"/>
      <c r="Q68" s="128"/>
      <c r="R68"/>
      <c r="S68" s="128"/>
      <c r="T68" s="128"/>
      <c r="U68" s="128"/>
      <c r="V68" s="128"/>
      <c r="W68" s="128"/>
      <c r="X68" s="128"/>
      <c r="Y68"/>
      <c r="Z68" s="84"/>
    </row>
    <row r="69" spans="2:26" ht="12.75" customHeight="1">
      <c r="B69" s="262" t="s">
        <v>62</v>
      </c>
      <c r="C69" s="274"/>
      <c r="D69"/>
      <c r="E69" s="7">
        <v>0</v>
      </c>
      <c r="F69" s="7">
        <v>0</v>
      </c>
      <c r="G69" s="7">
        <v>0</v>
      </c>
      <c r="H69" s="7">
        <v>0</v>
      </c>
      <c r="I69" s="7">
        <v>0</v>
      </c>
      <c r="J69" s="7">
        <v>0</v>
      </c>
      <c r="K69"/>
      <c r="L69" s="128"/>
      <c r="M69" s="128"/>
      <c r="N69" s="128"/>
      <c r="O69" s="128"/>
      <c r="P69" s="128"/>
      <c r="Q69" s="128"/>
      <c r="R69"/>
      <c r="S69" s="128"/>
      <c r="T69" s="128"/>
      <c r="U69" s="128"/>
      <c r="V69" s="128"/>
      <c r="W69" s="128"/>
      <c r="X69" s="128"/>
      <c r="Y69"/>
      <c r="Z69" s="84"/>
    </row>
    <row r="70" spans="2:26" ht="12.75" customHeight="1">
      <c r="B70" s="270" t="s">
        <v>49</v>
      </c>
      <c r="C70" s="271"/>
      <c r="D70" s="1"/>
      <c r="E70" s="118">
        <f>SUM(E71,E72,E73,E74,E75)</f>
        <v>0</v>
      </c>
      <c r="F70" s="118">
        <f>SUM(F71,F72,F73,F74,F75)</f>
        <v>0</v>
      </c>
      <c r="G70" s="118">
        <f>SUM(G71,G72,G73,G74,G75)</f>
        <v>0</v>
      </c>
      <c r="H70" s="118">
        <f>SUM(H71,H72,H73,H74,H75)</f>
        <v>0</v>
      </c>
      <c r="I70" s="118">
        <f>SUM(I71,I72,I73,I74,I75)</f>
        <v>0</v>
      </c>
      <c r="J70" s="118">
        <f>SUM(J71,J72,J73,J74,J75)</f>
        <v>0</v>
      </c>
      <c r="K70" s="1"/>
      <c r="L70" s="128"/>
      <c r="M70" s="128"/>
      <c r="N70" s="128"/>
      <c r="O70" s="128"/>
      <c r="P70" s="128"/>
      <c r="Q70" s="128"/>
      <c r="R70" s="1"/>
      <c r="S70" s="128"/>
      <c r="T70" s="128"/>
      <c r="U70" s="128"/>
      <c r="V70" s="128"/>
      <c r="W70" s="128"/>
      <c r="X70" s="128"/>
      <c r="Y70" s="1"/>
      <c r="Z70" s="84"/>
    </row>
    <row r="71" spans="2:26" ht="12.75" customHeight="1">
      <c r="B71" s="242" t="s">
        <v>218</v>
      </c>
      <c r="C71" s="243" t="s">
        <v>19</v>
      </c>
      <c r="D71" s="2"/>
      <c r="E71" s="7">
        <v>0</v>
      </c>
      <c r="F71" s="7">
        <v>0</v>
      </c>
      <c r="G71" s="7">
        <v>0</v>
      </c>
      <c r="H71" s="7">
        <v>0</v>
      </c>
      <c r="I71" s="7">
        <v>0</v>
      </c>
      <c r="J71" s="7">
        <v>0</v>
      </c>
      <c r="L71" s="150">
        <v>0</v>
      </c>
      <c r="M71" s="150">
        <v>0</v>
      </c>
      <c r="N71" s="150">
        <v>0</v>
      </c>
      <c r="O71" s="150">
        <v>0</v>
      </c>
      <c r="P71" s="150">
        <v>0</v>
      </c>
      <c r="Q71" s="150">
        <v>0</v>
      </c>
      <c r="S71" s="167">
        <f aca="true" t="shared" si="5" ref="S71:X71">IF(L71=0,"",(E71*1000000)/L71)</f>
      </c>
      <c r="T71" s="167">
        <f t="shared" si="5"/>
      </c>
      <c r="U71" s="167">
        <f t="shared" si="5"/>
      </c>
      <c r="V71" s="167">
        <f t="shared" si="5"/>
      </c>
      <c r="W71" s="167">
        <f t="shared" si="5"/>
      </c>
      <c r="X71" s="167">
        <f t="shared" si="5"/>
      </c>
      <c r="Z71" s="84"/>
    </row>
    <row r="72" spans="2:26" ht="12.75" customHeight="1">
      <c r="B72" s="242" t="s">
        <v>191</v>
      </c>
      <c r="C72" s="243" t="s">
        <v>18</v>
      </c>
      <c r="D72" s="2"/>
      <c r="E72" s="7">
        <v>0</v>
      </c>
      <c r="F72" s="7">
        <v>0</v>
      </c>
      <c r="G72" s="7">
        <v>0</v>
      </c>
      <c r="H72" s="7">
        <v>0</v>
      </c>
      <c r="I72" s="7">
        <v>0</v>
      </c>
      <c r="J72" s="7">
        <v>0</v>
      </c>
      <c r="L72" s="150">
        <v>0</v>
      </c>
      <c r="M72" s="150">
        <v>0</v>
      </c>
      <c r="N72" s="150">
        <v>0</v>
      </c>
      <c r="O72" s="150">
        <v>0</v>
      </c>
      <c r="P72" s="150">
        <v>0</v>
      </c>
      <c r="Q72" s="150">
        <v>0</v>
      </c>
      <c r="S72" s="167">
        <f aca="true" t="shared" si="6" ref="S72:W74">IF(L72=0,"",(E72*1000000)/L72)</f>
      </c>
      <c r="T72" s="167">
        <f t="shared" si="6"/>
      </c>
      <c r="U72" s="167">
        <f aca="true" t="shared" si="7" ref="U72:X73">IF(N72=0,"",(G72*1000000)/N72)</f>
      </c>
      <c r="V72" s="167">
        <f t="shared" si="7"/>
      </c>
      <c r="W72" s="167">
        <f t="shared" si="7"/>
      </c>
      <c r="X72" s="167">
        <f t="shared" si="7"/>
      </c>
      <c r="Z72" s="84"/>
    </row>
    <row r="73" spans="2:26" ht="12.75" customHeight="1">
      <c r="B73" s="242" t="s">
        <v>192</v>
      </c>
      <c r="C73" s="243" t="s">
        <v>17</v>
      </c>
      <c r="D73" s="2"/>
      <c r="E73" s="7">
        <v>0</v>
      </c>
      <c r="F73" s="7">
        <v>0</v>
      </c>
      <c r="G73" s="7">
        <v>0</v>
      </c>
      <c r="H73" s="7">
        <v>0</v>
      </c>
      <c r="I73" s="7">
        <v>0</v>
      </c>
      <c r="J73" s="7">
        <v>0</v>
      </c>
      <c r="L73" s="150">
        <v>0</v>
      </c>
      <c r="M73" s="150">
        <v>0</v>
      </c>
      <c r="N73" s="150">
        <v>0</v>
      </c>
      <c r="O73" s="150">
        <v>0</v>
      </c>
      <c r="P73" s="150">
        <v>0</v>
      </c>
      <c r="Q73" s="150">
        <v>0</v>
      </c>
      <c r="S73" s="167">
        <f t="shared" si="6"/>
      </c>
      <c r="T73" s="167">
        <f t="shared" si="6"/>
      </c>
      <c r="U73" s="167">
        <f t="shared" si="7"/>
      </c>
      <c r="V73" s="167">
        <f t="shared" si="7"/>
      </c>
      <c r="W73" s="167">
        <f t="shared" si="7"/>
      </c>
      <c r="X73" s="167">
        <f t="shared" si="7"/>
      </c>
      <c r="Z73" s="84"/>
    </row>
    <row r="74" spans="2:26" ht="12.75" customHeight="1">
      <c r="B74" s="242" t="s">
        <v>16</v>
      </c>
      <c r="C74" s="243" t="s">
        <v>16</v>
      </c>
      <c r="D74" s="2"/>
      <c r="E74" s="7">
        <v>0</v>
      </c>
      <c r="F74" s="7">
        <v>0</v>
      </c>
      <c r="G74" s="7">
        <v>0</v>
      </c>
      <c r="H74" s="7">
        <v>0</v>
      </c>
      <c r="I74" s="7">
        <v>0</v>
      </c>
      <c r="J74" s="7">
        <v>0</v>
      </c>
      <c r="L74" s="150">
        <v>0</v>
      </c>
      <c r="M74" s="150">
        <v>0</v>
      </c>
      <c r="N74" s="150">
        <v>0</v>
      </c>
      <c r="O74" s="150">
        <v>0</v>
      </c>
      <c r="P74" s="150">
        <v>0</v>
      </c>
      <c r="Q74" s="150">
        <v>0</v>
      </c>
      <c r="S74" s="167">
        <f t="shared" si="6"/>
      </c>
      <c r="T74" s="167">
        <f t="shared" si="6"/>
      </c>
      <c r="U74" s="167">
        <f t="shared" si="6"/>
      </c>
      <c r="V74" s="167">
        <f t="shared" si="6"/>
      </c>
      <c r="W74" s="167">
        <f t="shared" si="6"/>
      </c>
      <c r="X74" s="167">
        <f>IF(Q74=0,"",(J74*1000000)/Q74)</f>
      </c>
      <c r="Z74" s="84"/>
    </row>
    <row r="75" spans="2:26" ht="12.75" customHeight="1">
      <c r="B75" s="242" t="s">
        <v>227</v>
      </c>
      <c r="C75" s="243"/>
      <c r="D75" s="2"/>
      <c r="E75" s="7">
        <v>0</v>
      </c>
      <c r="F75" s="7">
        <v>0</v>
      </c>
      <c r="G75" s="7">
        <v>0</v>
      </c>
      <c r="H75" s="7">
        <v>0</v>
      </c>
      <c r="I75" s="7">
        <v>0</v>
      </c>
      <c r="J75" s="7">
        <v>0</v>
      </c>
      <c r="L75" s="150">
        <v>0</v>
      </c>
      <c r="M75" s="150">
        <v>0</v>
      </c>
      <c r="N75" s="150">
        <v>0</v>
      </c>
      <c r="O75" s="150">
        <v>0</v>
      </c>
      <c r="P75" s="150">
        <v>0</v>
      </c>
      <c r="Q75" s="150">
        <v>0</v>
      </c>
      <c r="S75" s="167"/>
      <c r="T75" s="167"/>
      <c r="U75" s="167"/>
      <c r="V75" s="167"/>
      <c r="W75" s="167"/>
      <c r="X75" s="167"/>
      <c r="Z75" s="84"/>
    </row>
    <row r="76" spans="2:26" ht="12.75" customHeight="1">
      <c r="B76" s="277" t="s">
        <v>108</v>
      </c>
      <c r="C76" s="278"/>
      <c r="D76" s="1"/>
      <c r="E76" s="7">
        <v>0</v>
      </c>
      <c r="F76" s="7">
        <v>0</v>
      </c>
      <c r="G76" s="7">
        <v>0</v>
      </c>
      <c r="H76" s="7">
        <v>0</v>
      </c>
      <c r="I76" s="7">
        <v>0</v>
      </c>
      <c r="J76" s="7">
        <v>0</v>
      </c>
      <c r="K76" s="1"/>
      <c r="L76" s="128"/>
      <c r="M76" s="128"/>
      <c r="N76" s="128"/>
      <c r="O76" s="128"/>
      <c r="P76" s="128"/>
      <c r="Q76" s="128"/>
      <c r="R76" s="1"/>
      <c r="S76" s="128"/>
      <c r="T76" s="128"/>
      <c r="U76" s="128"/>
      <c r="V76" s="128"/>
      <c r="W76" s="128"/>
      <c r="X76" s="128"/>
      <c r="Y76" s="1"/>
      <c r="Z76" s="84"/>
    </row>
    <row r="77" spans="2:26" ht="13.5" customHeight="1" thickBot="1">
      <c r="B77" s="264" t="s">
        <v>60</v>
      </c>
      <c r="C77" s="265"/>
      <c r="D77" s="1"/>
      <c r="E77" s="115">
        <f>SUM(E66,E67,E68,E69,E71,E72,E73,E74,E75,E76)</f>
        <v>0</v>
      </c>
      <c r="F77" s="115">
        <f>SUM(F66,F67,F68,F69,F71,F72,F73,F74,F75,F76)</f>
        <v>0</v>
      </c>
      <c r="G77" s="115">
        <f>SUM(G66,G67,G68,G69,G71,G72,G73,G74,G75,G76)</f>
        <v>0</v>
      </c>
      <c r="H77" s="115">
        <f>SUM(H66,H67,H68,H69,H71,H72,H73,H74,H75,H76)</f>
        <v>0</v>
      </c>
      <c r="I77" s="115">
        <f>SUM(I66,I67,I68,I69,I71,I72,I73,I74,I75,I76)</f>
        <v>0</v>
      </c>
      <c r="J77" s="115">
        <f>SUM(J66,J67,J68,J69,J71,J72,J73,J74,J75,J76)</f>
        <v>0</v>
      </c>
      <c r="K77" s="1"/>
      <c r="L77" s="130"/>
      <c r="M77" s="130"/>
      <c r="N77" s="133"/>
      <c r="O77" s="133"/>
      <c r="P77" s="133"/>
      <c r="Q77" s="133"/>
      <c r="R77" s="1"/>
      <c r="S77" s="130"/>
      <c r="T77" s="130"/>
      <c r="U77" s="133"/>
      <c r="V77" s="133"/>
      <c r="W77" s="133"/>
      <c r="X77" s="133"/>
      <c r="Y77" s="1"/>
      <c r="Z77" s="84"/>
    </row>
    <row r="78" spans="2:26" ht="13.5" thickBot="1">
      <c r="B78" s="187"/>
      <c r="C78" s="188"/>
      <c r="D78" s="1"/>
      <c r="E78" s="117"/>
      <c r="F78" s="117"/>
      <c r="G78" s="10"/>
      <c r="H78" s="10"/>
      <c r="I78" s="10"/>
      <c r="J78" s="9"/>
      <c r="K78" s="1"/>
      <c r="L78" s="117"/>
      <c r="M78" s="117"/>
      <c r="N78" s="10"/>
      <c r="O78" s="10"/>
      <c r="P78" s="10"/>
      <c r="Q78" s="9"/>
      <c r="R78" s="1"/>
      <c r="S78" s="117"/>
      <c r="T78" s="117"/>
      <c r="U78" s="10"/>
      <c r="V78" s="10"/>
      <c r="W78" s="10"/>
      <c r="X78" s="9"/>
      <c r="Y78" s="1"/>
      <c r="Z78" s="84"/>
    </row>
    <row r="79" spans="2:26" ht="12.75">
      <c r="B79" s="266" t="s">
        <v>4</v>
      </c>
      <c r="C79" s="267"/>
      <c r="D79" s="1"/>
      <c r="E79" s="8">
        <v>0</v>
      </c>
      <c r="F79" s="8">
        <v>0</v>
      </c>
      <c r="G79" s="8">
        <v>0</v>
      </c>
      <c r="H79" s="8">
        <v>0</v>
      </c>
      <c r="I79" s="8">
        <v>0</v>
      </c>
      <c r="J79" s="8">
        <v>0</v>
      </c>
      <c r="K79" s="1"/>
      <c r="L79" s="134"/>
      <c r="M79" s="134"/>
      <c r="N79" s="134"/>
      <c r="O79" s="134"/>
      <c r="P79" s="134"/>
      <c r="Q79" s="134"/>
      <c r="R79" s="1"/>
      <c r="S79" s="134"/>
      <c r="T79" s="134"/>
      <c r="U79" s="134"/>
      <c r="V79" s="134"/>
      <c r="W79" s="134"/>
      <c r="X79" s="134"/>
      <c r="Y79" s="1"/>
      <c r="Z79" s="84"/>
    </row>
    <row r="80" spans="2:26" ht="12.75">
      <c r="B80" s="281" t="s">
        <v>3</v>
      </c>
      <c r="C80" s="282"/>
      <c r="D80" s="1"/>
      <c r="E80" s="7">
        <v>0</v>
      </c>
      <c r="F80" s="7">
        <v>0</v>
      </c>
      <c r="G80" s="7">
        <v>0</v>
      </c>
      <c r="H80" s="7">
        <v>0</v>
      </c>
      <c r="I80" s="7">
        <v>0</v>
      </c>
      <c r="J80" s="7">
        <v>0</v>
      </c>
      <c r="K80" s="1"/>
      <c r="L80" s="128"/>
      <c r="M80" s="128"/>
      <c r="N80" s="128"/>
      <c r="O80" s="128"/>
      <c r="P80" s="128"/>
      <c r="Q80" s="128"/>
      <c r="R80" s="1"/>
      <c r="S80" s="128"/>
      <c r="T80" s="128"/>
      <c r="U80" s="128"/>
      <c r="V80" s="128"/>
      <c r="W80" s="128"/>
      <c r="X80" s="128"/>
      <c r="Y80" s="1"/>
      <c r="Z80" s="84"/>
    </row>
    <row r="81" spans="2:26" ht="13.5" customHeight="1" thickBot="1">
      <c r="B81" s="244" t="s">
        <v>2</v>
      </c>
      <c r="C81" s="245"/>
      <c r="D81" s="1"/>
      <c r="E81" s="7">
        <v>0</v>
      </c>
      <c r="F81" s="7">
        <v>0</v>
      </c>
      <c r="G81" s="7">
        <v>0</v>
      </c>
      <c r="H81" s="7">
        <v>0</v>
      </c>
      <c r="I81" s="7">
        <v>0</v>
      </c>
      <c r="J81" s="7">
        <v>0</v>
      </c>
      <c r="K81" s="1"/>
      <c r="L81" s="128"/>
      <c r="M81" s="128"/>
      <c r="N81" s="128"/>
      <c r="O81" s="128"/>
      <c r="P81" s="128"/>
      <c r="Q81" s="128"/>
      <c r="R81" s="1"/>
      <c r="S81" s="128"/>
      <c r="T81" s="128"/>
      <c r="U81" s="128"/>
      <c r="V81" s="128"/>
      <c r="W81" s="128"/>
      <c r="X81" s="128"/>
      <c r="Y81" s="1"/>
      <c r="Z81" s="84"/>
    </row>
    <row r="82" spans="2:26" ht="13.5" customHeight="1" thickBot="1">
      <c r="B82" s="246" t="s">
        <v>116</v>
      </c>
      <c r="C82" s="247"/>
      <c r="D82" s="1"/>
      <c r="E82" s="6">
        <f aca="true" t="shared" si="8" ref="E82:J82">SUM(E79:E81)</f>
        <v>0</v>
      </c>
      <c r="F82" s="6">
        <f t="shared" si="8"/>
        <v>0</v>
      </c>
      <c r="G82" s="6">
        <f t="shared" si="8"/>
        <v>0</v>
      </c>
      <c r="H82" s="6">
        <f t="shared" si="8"/>
        <v>0</v>
      </c>
      <c r="I82" s="6">
        <f t="shared" si="8"/>
        <v>0</v>
      </c>
      <c r="J82" s="6">
        <f t="shared" si="8"/>
        <v>0</v>
      </c>
      <c r="K82" s="1"/>
      <c r="L82" s="131"/>
      <c r="M82" s="131"/>
      <c r="N82" s="131"/>
      <c r="O82" s="131"/>
      <c r="P82" s="131"/>
      <c r="Q82" s="131"/>
      <c r="R82" s="1"/>
      <c r="S82" s="131"/>
      <c r="T82" s="131"/>
      <c r="U82" s="131"/>
      <c r="V82" s="131"/>
      <c r="W82" s="131"/>
      <c r="X82" s="131"/>
      <c r="Y82" s="1"/>
      <c r="Z82" s="85"/>
    </row>
    <row r="83" spans="3:25" ht="12.75">
      <c r="C83" s="5" t="s">
        <v>0</v>
      </c>
      <c r="D83" s="1"/>
      <c r="E83" s="4" t="str">
        <f aca="true" t="shared" si="9" ref="E83:J83">IF(E82=E77,"OK","Error")</f>
        <v>OK</v>
      </c>
      <c r="F83" s="4" t="str">
        <f t="shared" si="9"/>
        <v>OK</v>
      </c>
      <c r="G83" s="4" t="str">
        <f t="shared" si="9"/>
        <v>OK</v>
      </c>
      <c r="H83" s="4" t="str">
        <f t="shared" si="9"/>
        <v>OK</v>
      </c>
      <c r="I83" s="4" t="str">
        <f t="shared" si="9"/>
        <v>OK</v>
      </c>
      <c r="J83" s="4" t="str">
        <f t="shared" si="9"/>
        <v>OK</v>
      </c>
      <c r="K83" s="1"/>
      <c r="L83" s="1"/>
      <c r="M83" s="4"/>
      <c r="N83" s="4"/>
      <c r="O83" s="4"/>
      <c r="P83" s="4"/>
      <c r="Q83" s="4"/>
      <c r="R83" s="1"/>
      <c r="S83" s="1"/>
      <c r="T83" s="4"/>
      <c r="U83" s="4"/>
      <c r="V83" s="4"/>
      <c r="W83" s="4"/>
      <c r="X83" s="4"/>
      <c r="Y83" s="1"/>
    </row>
    <row r="84" spans="4:25" ht="13.5" thickBot="1">
      <c r="D84" s="1"/>
      <c r="E84" s="1"/>
      <c r="K84" s="1"/>
      <c r="L84" s="1"/>
      <c r="R84" s="1"/>
      <c r="S84" s="1"/>
      <c r="Y84" s="1"/>
    </row>
    <row r="85" spans="1:26" ht="29.25" customHeight="1" thickBot="1">
      <c r="A85" s="2"/>
      <c r="D85" s="1"/>
      <c r="E85" s="183" t="s">
        <v>224</v>
      </c>
      <c r="F85" s="275" t="s">
        <v>121</v>
      </c>
      <c r="G85" s="252"/>
      <c r="H85" s="253"/>
      <c r="I85" s="252" t="s">
        <v>120</v>
      </c>
      <c r="J85" s="253"/>
      <c r="L85" s="183" t="s">
        <v>225</v>
      </c>
      <c r="M85" s="275" t="s">
        <v>174</v>
      </c>
      <c r="N85" s="252"/>
      <c r="O85" s="253"/>
      <c r="P85" s="252" t="s">
        <v>175</v>
      </c>
      <c r="Q85" s="253"/>
      <c r="S85" s="183" t="s">
        <v>222</v>
      </c>
      <c r="T85" s="275" t="s">
        <v>180</v>
      </c>
      <c r="U85" s="252"/>
      <c r="V85" s="253"/>
      <c r="W85" s="252" t="s">
        <v>181</v>
      </c>
      <c r="X85" s="253"/>
      <c r="Y85" s="1"/>
      <c r="Z85" s="86" t="s">
        <v>106</v>
      </c>
    </row>
    <row r="86" spans="1:26" ht="13.5" customHeight="1" thickBot="1">
      <c r="A86" s="2"/>
      <c r="B86" s="268" t="s">
        <v>43</v>
      </c>
      <c r="C86" s="269"/>
      <c r="D86" s="1"/>
      <c r="E86" s="184" t="s">
        <v>205</v>
      </c>
      <c r="F86" s="16" t="s">
        <v>24</v>
      </c>
      <c r="G86" s="16" t="s">
        <v>23</v>
      </c>
      <c r="H86" s="16" t="s">
        <v>22</v>
      </c>
      <c r="I86" s="16" t="s">
        <v>21</v>
      </c>
      <c r="J86" s="15" t="s">
        <v>20</v>
      </c>
      <c r="K86" s="1"/>
      <c r="L86" s="184" t="s">
        <v>205</v>
      </c>
      <c r="M86" s="16" t="s">
        <v>24</v>
      </c>
      <c r="N86" s="16" t="s">
        <v>23</v>
      </c>
      <c r="O86" s="16" t="s">
        <v>22</v>
      </c>
      <c r="P86" s="16" t="s">
        <v>21</v>
      </c>
      <c r="Q86" s="15" t="s">
        <v>20</v>
      </c>
      <c r="R86" s="1"/>
      <c r="S86" s="184" t="s">
        <v>205</v>
      </c>
      <c r="T86" s="16" t="s">
        <v>24</v>
      </c>
      <c r="U86" s="16" t="s">
        <v>23</v>
      </c>
      <c r="V86" s="16" t="s">
        <v>22</v>
      </c>
      <c r="W86" s="16" t="s">
        <v>21</v>
      </c>
      <c r="X86" s="15" t="s">
        <v>20</v>
      </c>
      <c r="Y86" s="1"/>
      <c r="Z86" s="84"/>
    </row>
    <row r="87" spans="1:26" ht="12.75">
      <c r="A87" s="2"/>
      <c r="B87" s="272" t="s">
        <v>42</v>
      </c>
      <c r="C87" s="273"/>
      <c r="D87"/>
      <c r="E87" s="182">
        <f>SUM(E103,E128)</f>
        <v>0</v>
      </c>
      <c r="F87" s="182">
        <f>SUM(F103,F128)</f>
        <v>0</v>
      </c>
      <c r="G87" s="182">
        <f>SUM(G103,G128)</f>
        <v>0</v>
      </c>
      <c r="H87" s="182">
        <f>SUM(H103,H128)</f>
        <v>0</v>
      </c>
      <c r="I87" s="182">
        <f>SUM(I103,I128)</f>
        <v>0</v>
      </c>
      <c r="J87" s="182">
        <f>SUM(J103,J128)</f>
        <v>0</v>
      </c>
      <c r="K87" s="1"/>
      <c r="L87" s="134"/>
      <c r="M87" s="134"/>
      <c r="N87" s="134"/>
      <c r="O87" s="134"/>
      <c r="P87" s="134"/>
      <c r="Q87" s="134"/>
      <c r="R87" s="1"/>
      <c r="S87" s="134"/>
      <c r="T87" s="134"/>
      <c r="U87" s="134"/>
      <c r="V87" s="134"/>
      <c r="W87" s="134"/>
      <c r="X87" s="134"/>
      <c r="Y87" s="1"/>
      <c r="Z87" s="84"/>
    </row>
    <row r="88" spans="1:26" ht="12.75">
      <c r="A88" s="2"/>
      <c r="B88" s="262" t="s">
        <v>41</v>
      </c>
      <c r="C88" s="274"/>
      <c r="D88" s="1"/>
      <c r="E88" s="182">
        <f aca="true" t="shared" si="10" ref="E88:J89">SUM(E104,E129)</f>
        <v>0</v>
      </c>
      <c r="F88" s="182">
        <f t="shared" si="10"/>
        <v>0</v>
      </c>
      <c r="G88" s="182">
        <f t="shared" si="10"/>
        <v>0</v>
      </c>
      <c r="H88" s="182">
        <f t="shared" si="10"/>
        <v>0</v>
      </c>
      <c r="I88" s="182">
        <f t="shared" si="10"/>
        <v>0</v>
      </c>
      <c r="J88" s="182">
        <f t="shared" si="10"/>
        <v>0</v>
      </c>
      <c r="K88" s="1"/>
      <c r="L88" s="128"/>
      <c r="M88" s="128"/>
      <c r="N88" s="128"/>
      <c r="O88" s="128"/>
      <c r="P88" s="128"/>
      <c r="Q88" s="128"/>
      <c r="R88" s="1"/>
      <c r="S88" s="128"/>
      <c r="T88" s="128"/>
      <c r="U88" s="128"/>
      <c r="V88" s="128"/>
      <c r="W88" s="128"/>
      <c r="X88" s="128"/>
      <c r="Y88" s="1"/>
      <c r="Z88" s="84"/>
    </row>
    <row r="89" spans="1:26" ht="13.5" thickBot="1">
      <c r="A89" s="2"/>
      <c r="B89" s="285" t="s">
        <v>40</v>
      </c>
      <c r="C89" s="286"/>
      <c r="D89" s="1"/>
      <c r="E89" s="182">
        <f t="shared" si="10"/>
        <v>0</v>
      </c>
      <c r="F89" s="182">
        <f t="shared" si="10"/>
        <v>0</v>
      </c>
      <c r="G89" s="182">
        <f t="shared" si="10"/>
        <v>0</v>
      </c>
      <c r="H89" s="182">
        <f t="shared" si="10"/>
        <v>0</v>
      </c>
      <c r="I89" s="182">
        <f t="shared" si="10"/>
        <v>0</v>
      </c>
      <c r="J89" s="182">
        <f t="shared" si="10"/>
        <v>0</v>
      </c>
      <c r="K89" s="1"/>
      <c r="L89" s="128"/>
      <c r="M89" s="128"/>
      <c r="N89" s="128"/>
      <c r="O89" s="128"/>
      <c r="P89" s="128"/>
      <c r="Q89" s="128"/>
      <c r="R89" s="1"/>
      <c r="S89" s="128"/>
      <c r="T89" s="128"/>
      <c r="U89" s="128"/>
      <c r="V89" s="128"/>
      <c r="W89" s="128"/>
      <c r="X89" s="128"/>
      <c r="Y89" s="1"/>
      <c r="Z89" s="84"/>
    </row>
    <row r="90" spans="1:26" ht="13.5" customHeight="1" thickBot="1">
      <c r="A90" s="2"/>
      <c r="B90" s="246" t="s">
        <v>117</v>
      </c>
      <c r="C90" s="247"/>
      <c r="D90" s="1"/>
      <c r="E90" s="6">
        <f aca="true" t="shared" si="11" ref="E90:J90">SUM(E87:E89)</f>
        <v>0</v>
      </c>
      <c r="F90" s="6">
        <f t="shared" si="11"/>
        <v>0</v>
      </c>
      <c r="G90" s="6">
        <f t="shared" si="11"/>
        <v>0</v>
      </c>
      <c r="H90" s="6">
        <f t="shared" si="11"/>
        <v>0</v>
      </c>
      <c r="I90" s="6">
        <f t="shared" si="11"/>
        <v>0</v>
      </c>
      <c r="J90" s="6">
        <f t="shared" si="11"/>
        <v>0</v>
      </c>
      <c r="K90" s="1"/>
      <c r="L90" s="131"/>
      <c r="M90" s="131"/>
      <c r="N90" s="131"/>
      <c r="O90" s="131"/>
      <c r="P90" s="131"/>
      <c r="Q90" s="131"/>
      <c r="R90" s="1"/>
      <c r="S90" s="131"/>
      <c r="T90" s="131"/>
      <c r="U90" s="131"/>
      <c r="V90" s="131"/>
      <c r="W90" s="131"/>
      <c r="X90" s="131"/>
      <c r="Y90" s="1"/>
      <c r="Z90" s="85"/>
    </row>
    <row r="91" spans="1:25" ht="12.75">
      <c r="A91" s="2"/>
      <c r="C91" s="5" t="s">
        <v>0</v>
      </c>
      <c r="D91" s="1"/>
      <c r="E91" s="4" t="str">
        <f aca="true" t="shared" si="12" ref="E91:J91">IF(E106+E131=E90,"OK","Error")</f>
        <v>OK</v>
      </c>
      <c r="F91" s="4" t="str">
        <f t="shared" si="12"/>
        <v>OK</v>
      </c>
      <c r="G91" s="4" t="str">
        <f t="shared" si="12"/>
        <v>OK</v>
      </c>
      <c r="H91" s="4" t="str">
        <f t="shared" si="12"/>
        <v>OK</v>
      </c>
      <c r="I91" s="4" t="str">
        <f t="shared" si="12"/>
        <v>OK</v>
      </c>
      <c r="J91" s="4" t="str">
        <f t="shared" si="12"/>
        <v>OK</v>
      </c>
      <c r="K91" s="1"/>
      <c r="L91" s="1"/>
      <c r="M91" s="4"/>
      <c r="N91" s="4"/>
      <c r="O91" s="4"/>
      <c r="P91" s="4"/>
      <c r="Q91" s="4"/>
      <c r="R91" s="1"/>
      <c r="S91" s="1"/>
      <c r="T91" s="4"/>
      <c r="U91" s="4"/>
      <c r="V91" s="4"/>
      <c r="W91" s="4"/>
      <c r="X91" s="4"/>
      <c r="Y91" s="1"/>
    </row>
    <row r="92" spans="1:25" ht="12.75">
      <c r="A92" s="2"/>
      <c r="D92" s="1"/>
      <c r="E92" s="1"/>
      <c r="K92" s="1"/>
      <c r="L92" s="1"/>
      <c r="R92" s="1"/>
      <c r="S92" s="1"/>
      <c r="Y92" s="1"/>
    </row>
    <row r="93" spans="1:25" ht="13.5" thickBot="1">
      <c r="A93" s="2"/>
      <c r="D93" s="1"/>
      <c r="E93" s="1"/>
      <c r="F93" s="1"/>
      <c r="G93" s="1"/>
      <c r="H93" s="1"/>
      <c r="I93" s="1"/>
      <c r="J93" s="1"/>
      <c r="K93" s="1"/>
      <c r="L93" s="1"/>
      <c r="M93" s="1"/>
      <c r="N93" s="1"/>
      <c r="O93" s="1"/>
      <c r="P93" s="1"/>
      <c r="Q93" s="1"/>
      <c r="R93" s="1"/>
      <c r="S93" s="1"/>
      <c r="T93" s="1"/>
      <c r="U93" s="1"/>
      <c r="V93" s="1"/>
      <c r="W93" s="1"/>
      <c r="X93" s="1"/>
      <c r="Y93" s="1"/>
    </row>
    <row r="94" spans="1:26" ht="29.25" customHeight="1" thickBot="1">
      <c r="A94" s="2"/>
      <c r="D94" s="1"/>
      <c r="E94" s="183" t="s">
        <v>224</v>
      </c>
      <c r="F94" s="275" t="s">
        <v>121</v>
      </c>
      <c r="G94" s="252"/>
      <c r="H94" s="253"/>
      <c r="I94" s="252" t="s">
        <v>120</v>
      </c>
      <c r="J94" s="253"/>
      <c r="L94" s="183" t="s">
        <v>225</v>
      </c>
      <c r="M94" s="275" t="s">
        <v>174</v>
      </c>
      <c r="N94" s="252"/>
      <c r="O94" s="253"/>
      <c r="P94" s="252" t="s">
        <v>175</v>
      </c>
      <c r="Q94" s="253"/>
      <c r="S94" s="183" t="s">
        <v>222</v>
      </c>
      <c r="T94" s="275" t="s">
        <v>180</v>
      </c>
      <c r="U94" s="252"/>
      <c r="V94" s="253"/>
      <c r="W94" s="252" t="s">
        <v>181</v>
      </c>
      <c r="X94" s="253"/>
      <c r="Y94" s="1"/>
      <c r="Z94" s="86" t="s">
        <v>106</v>
      </c>
    </row>
    <row r="95" spans="1:26" ht="13.5" customHeight="1" thickBot="1">
      <c r="A95" s="2"/>
      <c r="B95" s="283" t="s">
        <v>217</v>
      </c>
      <c r="C95" s="284"/>
      <c r="D95" s="1"/>
      <c r="E95" s="16" t="s">
        <v>223</v>
      </c>
      <c r="F95" s="16" t="s">
        <v>24</v>
      </c>
      <c r="G95" s="16" t="s">
        <v>23</v>
      </c>
      <c r="H95" s="16" t="s">
        <v>22</v>
      </c>
      <c r="I95" s="16" t="s">
        <v>21</v>
      </c>
      <c r="J95" s="15" t="s">
        <v>20</v>
      </c>
      <c r="K95" s="1"/>
      <c r="L95" s="184" t="s">
        <v>205</v>
      </c>
      <c r="M95" s="16" t="s">
        <v>24</v>
      </c>
      <c r="N95" s="16" t="s">
        <v>23</v>
      </c>
      <c r="O95" s="16" t="s">
        <v>22</v>
      </c>
      <c r="P95" s="16" t="s">
        <v>21</v>
      </c>
      <c r="Q95" s="15" t="s">
        <v>20</v>
      </c>
      <c r="R95" s="1"/>
      <c r="S95" s="184" t="s">
        <v>205</v>
      </c>
      <c r="T95" s="16" t="s">
        <v>24</v>
      </c>
      <c r="U95" s="16" t="s">
        <v>23</v>
      </c>
      <c r="V95" s="16" t="s">
        <v>22</v>
      </c>
      <c r="W95" s="16" t="s">
        <v>21</v>
      </c>
      <c r="X95" s="15" t="s">
        <v>20</v>
      </c>
      <c r="Y95" s="1"/>
      <c r="Z95" s="84"/>
    </row>
    <row r="96" spans="1:26" ht="13.5" customHeight="1" thickBot="1">
      <c r="A96" s="2"/>
      <c r="B96" s="266" t="s">
        <v>204</v>
      </c>
      <c r="C96" s="267"/>
      <c r="D96" s="1"/>
      <c r="E96" s="170"/>
      <c r="F96" s="170"/>
      <c r="G96" s="170"/>
      <c r="H96" s="170"/>
      <c r="I96" s="170"/>
      <c r="J96" s="171"/>
      <c r="K96" s="1"/>
      <c r="L96" s="150">
        <v>0</v>
      </c>
      <c r="M96" s="150">
        <v>0</v>
      </c>
      <c r="N96" s="150">
        <v>0</v>
      </c>
      <c r="O96" s="150">
        <v>0</v>
      </c>
      <c r="P96" s="150">
        <v>0</v>
      </c>
      <c r="Q96" s="150">
        <v>0</v>
      </c>
      <c r="R96" s="1"/>
      <c r="S96" s="128"/>
      <c r="T96" s="128"/>
      <c r="U96" s="128"/>
      <c r="V96" s="128"/>
      <c r="W96" s="128"/>
      <c r="X96" s="128"/>
      <c r="Y96" s="1"/>
      <c r="Z96" s="84"/>
    </row>
    <row r="97" spans="1:26" ht="13.5" customHeight="1" thickBot="1">
      <c r="A97" s="2"/>
      <c r="B97" s="266" t="s">
        <v>207</v>
      </c>
      <c r="C97" s="267"/>
      <c r="D97" s="1"/>
      <c r="E97" s="170"/>
      <c r="F97" s="170"/>
      <c r="G97" s="170"/>
      <c r="H97" s="170"/>
      <c r="I97" s="170"/>
      <c r="J97" s="171"/>
      <c r="K97" s="1"/>
      <c r="L97" s="150">
        <v>0</v>
      </c>
      <c r="M97" s="150">
        <v>0</v>
      </c>
      <c r="N97" s="150">
        <v>0</v>
      </c>
      <c r="O97" s="150">
        <v>0</v>
      </c>
      <c r="P97" s="150">
        <v>0</v>
      </c>
      <c r="Q97" s="150">
        <v>0</v>
      </c>
      <c r="R97" s="1"/>
      <c r="S97" s="128"/>
      <c r="T97" s="128"/>
      <c r="U97" s="128"/>
      <c r="V97" s="128"/>
      <c r="W97" s="128"/>
      <c r="X97" s="128"/>
      <c r="Y97" s="1"/>
      <c r="Z97" s="84"/>
    </row>
    <row r="98" spans="1:26" ht="13.5" thickBot="1">
      <c r="A98" s="2"/>
      <c r="B98" s="168"/>
      <c r="C98" s="169"/>
      <c r="D98" s="1"/>
      <c r="E98" s="135"/>
      <c r="F98" s="135"/>
      <c r="G98" s="135"/>
      <c r="H98" s="135"/>
      <c r="I98" s="135"/>
      <c r="J98" s="111"/>
      <c r="K98" s="1"/>
      <c r="L98" s="135"/>
      <c r="M98" s="135"/>
      <c r="N98" s="135"/>
      <c r="O98" s="135"/>
      <c r="P98" s="135"/>
      <c r="Q98" s="111"/>
      <c r="R98" s="1"/>
      <c r="S98" s="135"/>
      <c r="T98" s="135"/>
      <c r="U98" s="135"/>
      <c r="V98" s="135"/>
      <c r="W98" s="135"/>
      <c r="X98" s="111"/>
      <c r="Y98" s="1"/>
      <c r="Z98" s="84"/>
    </row>
    <row r="99" spans="1:26" ht="12.75" customHeight="1">
      <c r="A99" s="2"/>
      <c r="B99" s="272" t="s">
        <v>236</v>
      </c>
      <c r="C99" s="273"/>
      <c r="D99" s="1"/>
      <c r="E99" s="18">
        <v>0</v>
      </c>
      <c r="F99" s="18">
        <v>0</v>
      </c>
      <c r="G99" s="18">
        <v>0</v>
      </c>
      <c r="H99" s="18">
        <v>0</v>
      </c>
      <c r="I99" s="18">
        <v>0</v>
      </c>
      <c r="J99" s="18">
        <v>0</v>
      </c>
      <c r="K99" s="1"/>
      <c r="L99" s="127"/>
      <c r="M99" s="127"/>
      <c r="N99" s="127"/>
      <c r="O99" s="127"/>
      <c r="P99" s="127"/>
      <c r="Q99" s="127"/>
      <c r="R99" s="1"/>
      <c r="S99" s="127"/>
      <c r="T99" s="127"/>
      <c r="U99" s="127"/>
      <c r="V99" s="127"/>
      <c r="W99" s="127"/>
      <c r="X99" s="127"/>
      <c r="Y99" s="1"/>
      <c r="Z99" s="84"/>
    </row>
    <row r="100" spans="1:26" ht="12.75" customHeight="1">
      <c r="A100" s="2"/>
      <c r="B100" s="262" t="s">
        <v>234</v>
      </c>
      <c r="C100" s="274"/>
      <c r="D100" s="1"/>
      <c r="E100" s="7">
        <v>0</v>
      </c>
      <c r="F100" s="7">
        <v>0</v>
      </c>
      <c r="G100" s="7">
        <v>0</v>
      </c>
      <c r="H100" s="7">
        <v>0</v>
      </c>
      <c r="I100" s="7">
        <v>0</v>
      </c>
      <c r="J100" s="7">
        <v>0</v>
      </c>
      <c r="K100" s="1"/>
      <c r="L100" s="128"/>
      <c r="M100" s="128"/>
      <c r="N100" s="128"/>
      <c r="O100" s="128"/>
      <c r="P100" s="128"/>
      <c r="Q100" s="128"/>
      <c r="R100" s="1"/>
      <c r="S100" s="128"/>
      <c r="T100" s="128"/>
      <c r="U100" s="128"/>
      <c r="V100" s="128"/>
      <c r="W100" s="128"/>
      <c r="X100" s="128"/>
      <c r="Y100" s="1"/>
      <c r="Z100" s="84"/>
    </row>
    <row r="101" spans="2:26" ht="14.25" customHeight="1" thickBot="1">
      <c r="B101" s="289" t="s">
        <v>34</v>
      </c>
      <c r="C101" s="290"/>
      <c r="D101" s="1"/>
      <c r="E101" s="115">
        <f aca="true" t="shared" si="13" ref="E101:J101">SUM(E99:E100)</f>
        <v>0</v>
      </c>
      <c r="F101" s="115">
        <f t="shared" si="13"/>
        <v>0</v>
      </c>
      <c r="G101" s="13">
        <f t="shared" si="13"/>
        <v>0</v>
      </c>
      <c r="H101" s="13">
        <f t="shared" si="13"/>
        <v>0</v>
      </c>
      <c r="I101" s="13">
        <f t="shared" si="13"/>
        <v>0</v>
      </c>
      <c r="J101" s="13">
        <f t="shared" si="13"/>
        <v>0</v>
      </c>
      <c r="K101" s="1"/>
      <c r="L101" s="130"/>
      <c r="M101" s="130"/>
      <c r="N101" s="133"/>
      <c r="O101" s="133"/>
      <c r="P101" s="133"/>
      <c r="Q101" s="133"/>
      <c r="R101" s="1"/>
      <c r="S101" s="130"/>
      <c r="T101" s="130"/>
      <c r="U101" s="133"/>
      <c r="V101" s="133"/>
      <c r="W101" s="133"/>
      <c r="X101" s="133"/>
      <c r="Y101" s="1"/>
      <c r="Z101" s="84"/>
    </row>
    <row r="102" spans="2:26" ht="13.5" thickBot="1">
      <c r="B102" s="12"/>
      <c r="C102" s="11"/>
      <c r="D102" s="1"/>
      <c r="E102" s="117"/>
      <c r="F102" s="117"/>
      <c r="G102" s="10"/>
      <c r="H102" s="10"/>
      <c r="I102" s="10"/>
      <c r="J102" s="9"/>
      <c r="K102" s="1"/>
      <c r="L102" s="117"/>
      <c r="M102" s="117"/>
      <c r="N102" s="10"/>
      <c r="O102" s="10"/>
      <c r="P102" s="10"/>
      <c r="Q102" s="9"/>
      <c r="R102" s="1"/>
      <c r="S102" s="117"/>
      <c r="T102" s="117"/>
      <c r="U102" s="10"/>
      <c r="V102" s="10"/>
      <c r="W102" s="10"/>
      <c r="X102" s="9"/>
      <c r="Y102" s="1"/>
      <c r="Z102" s="84"/>
    </row>
    <row r="103" spans="2:26" ht="12.75">
      <c r="B103" s="248" t="s">
        <v>4</v>
      </c>
      <c r="C103" s="249"/>
      <c r="D103" s="1"/>
      <c r="E103" s="8">
        <v>0</v>
      </c>
      <c r="F103" s="8">
        <v>0</v>
      </c>
      <c r="G103" s="8">
        <v>0</v>
      </c>
      <c r="H103" s="8">
        <v>0</v>
      </c>
      <c r="I103" s="8">
        <v>0</v>
      </c>
      <c r="J103" s="8">
        <v>0</v>
      </c>
      <c r="K103" s="1"/>
      <c r="L103" s="134"/>
      <c r="M103" s="134"/>
      <c r="N103" s="134"/>
      <c r="O103" s="134"/>
      <c r="P103" s="134"/>
      <c r="Q103" s="134"/>
      <c r="R103" s="1"/>
      <c r="S103" s="134"/>
      <c r="T103" s="134"/>
      <c r="U103" s="134"/>
      <c r="V103" s="134"/>
      <c r="W103" s="134"/>
      <c r="X103" s="134"/>
      <c r="Y103" s="1"/>
      <c r="Z103" s="84"/>
    </row>
    <row r="104" spans="2:26" ht="12.75">
      <c r="B104" s="281" t="s">
        <v>3</v>
      </c>
      <c r="C104" s="282"/>
      <c r="D104" s="1"/>
      <c r="E104" s="8">
        <v>0</v>
      </c>
      <c r="F104" s="7">
        <v>0</v>
      </c>
      <c r="G104" s="7">
        <v>0</v>
      </c>
      <c r="H104" s="7">
        <v>0</v>
      </c>
      <c r="I104" s="7">
        <v>0</v>
      </c>
      <c r="J104" s="7">
        <v>0</v>
      </c>
      <c r="K104" s="1"/>
      <c r="L104" s="128"/>
      <c r="M104" s="128"/>
      <c r="N104" s="128"/>
      <c r="O104" s="128"/>
      <c r="P104" s="128"/>
      <c r="Q104" s="128"/>
      <c r="R104" s="1"/>
      <c r="S104" s="128"/>
      <c r="T104" s="128"/>
      <c r="U104" s="128"/>
      <c r="V104" s="128"/>
      <c r="W104" s="128"/>
      <c r="X104" s="128"/>
      <c r="Y104" s="1"/>
      <c r="Z104" s="84"/>
    </row>
    <row r="105" spans="1:26" ht="13.5" customHeight="1" thickBot="1">
      <c r="A105" s="2"/>
      <c r="B105" s="244" t="s">
        <v>2</v>
      </c>
      <c r="C105" s="245"/>
      <c r="D105" s="1"/>
      <c r="E105" s="8">
        <v>0</v>
      </c>
      <c r="F105" s="7">
        <v>0</v>
      </c>
      <c r="G105" s="7">
        <v>0</v>
      </c>
      <c r="H105" s="7">
        <v>0</v>
      </c>
      <c r="I105" s="7">
        <v>0</v>
      </c>
      <c r="J105" s="7">
        <v>0</v>
      </c>
      <c r="K105" s="1"/>
      <c r="L105" s="128"/>
      <c r="M105" s="128"/>
      <c r="N105" s="128"/>
      <c r="O105" s="128"/>
      <c r="P105" s="128"/>
      <c r="Q105" s="128"/>
      <c r="R105" s="1"/>
      <c r="S105" s="128"/>
      <c r="T105" s="128"/>
      <c r="U105" s="128"/>
      <c r="V105" s="128"/>
      <c r="W105" s="128"/>
      <c r="X105" s="128"/>
      <c r="Y105" s="1"/>
      <c r="Z105" s="84"/>
    </row>
    <row r="106" spans="1:26" ht="13.5" customHeight="1" thickBot="1">
      <c r="A106" s="2"/>
      <c r="B106" s="246" t="s">
        <v>118</v>
      </c>
      <c r="C106" s="247"/>
      <c r="D106" s="1"/>
      <c r="E106" s="6">
        <f aca="true" t="shared" si="14" ref="E106:J106">SUM(E103:E105)</f>
        <v>0</v>
      </c>
      <c r="F106" s="6">
        <f t="shared" si="14"/>
        <v>0</v>
      </c>
      <c r="G106" s="6">
        <f t="shared" si="14"/>
        <v>0</v>
      </c>
      <c r="H106" s="6">
        <f t="shared" si="14"/>
        <v>0</v>
      </c>
      <c r="I106" s="6">
        <f t="shared" si="14"/>
        <v>0</v>
      </c>
      <c r="J106" s="6">
        <f t="shared" si="14"/>
        <v>0</v>
      </c>
      <c r="K106" s="1"/>
      <c r="L106" s="131"/>
      <c r="M106" s="131"/>
      <c r="N106" s="131"/>
      <c r="O106" s="131"/>
      <c r="P106" s="131"/>
      <c r="Q106" s="131"/>
      <c r="R106" s="1"/>
      <c r="S106" s="131"/>
      <c r="T106" s="131"/>
      <c r="U106" s="131"/>
      <c r="V106" s="131"/>
      <c r="W106" s="131"/>
      <c r="X106" s="131"/>
      <c r="Y106" s="1"/>
      <c r="Z106" s="85"/>
    </row>
    <row r="107" spans="1:25" ht="12.75">
      <c r="A107" s="2"/>
      <c r="C107" s="5" t="s">
        <v>0</v>
      </c>
      <c r="D107" s="1"/>
      <c r="E107" s="4" t="str">
        <f aca="true" t="shared" si="15" ref="E107:J107">IF(E106=E101,"OK","Error")</f>
        <v>OK</v>
      </c>
      <c r="F107" s="4" t="str">
        <f t="shared" si="15"/>
        <v>OK</v>
      </c>
      <c r="G107" s="4" t="str">
        <f t="shared" si="15"/>
        <v>OK</v>
      </c>
      <c r="H107" s="4" t="str">
        <f t="shared" si="15"/>
        <v>OK</v>
      </c>
      <c r="I107" s="4" t="str">
        <f t="shared" si="15"/>
        <v>OK</v>
      </c>
      <c r="J107" s="4" t="str">
        <f t="shared" si="15"/>
        <v>OK</v>
      </c>
      <c r="K107" s="1"/>
      <c r="L107" s="1"/>
      <c r="M107" s="4"/>
      <c r="N107" s="4"/>
      <c r="O107" s="4"/>
      <c r="P107" s="4"/>
      <c r="Q107" s="4"/>
      <c r="R107" s="1"/>
      <c r="S107" s="1"/>
      <c r="T107" s="4"/>
      <c r="U107" s="4"/>
      <c r="V107" s="4"/>
      <c r="W107" s="4"/>
      <c r="X107" s="4"/>
      <c r="Y107" s="1"/>
    </row>
    <row r="108" spans="1:25" ht="13.5" thickBot="1">
      <c r="A108" s="2"/>
      <c r="B108" s="17"/>
      <c r="D108" s="1"/>
      <c r="E108" s="1"/>
      <c r="F108" s="1"/>
      <c r="G108" s="1"/>
      <c r="H108" s="1"/>
      <c r="I108" s="1"/>
      <c r="J108" s="1"/>
      <c r="K108" s="1"/>
      <c r="L108" s="1"/>
      <c r="M108" s="1"/>
      <c r="N108" s="1"/>
      <c r="O108" s="1"/>
      <c r="P108" s="1"/>
      <c r="Q108" s="1"/>
      <c r="R108" s="1"/>
      <c r="S108" s="1"/>
      <c r="T108" s="1"/>
      <c r="U108" s="1"/>
      <c r="V108" s="1"/>
      <c r="W108" s="1"/>
      <c r="X108" s="1"/>
      <c r="Y108" s="1"/>
    </row>
    <row r="109" spans="4:26" ht="28.5" customHeight="1" thickBot="1">
      <c r="D109" s="2"/>
      <c r="E109" s="183" t="s">
        <v>224</v>
      </c>
      <c r="F109" s="275" t="s">
        <v>121</v>
      </c>
      <c r="G109" s="252"/>
      <c r="H109" s="253"/>
      <c r="I109" s="252" t="s">
        <v>120</v>
      </c>
      <c r="J109" s="253"/>
      <c r="L109" s="183" t="s">
        <v>225</v>
      </c>
      <c r="M109" s="275" t="s">
        <v>184</v>
      </c>
      <c r="N109" s="252"/>
      <c r="O109" s="253"/>
      <c r="P109" s="252" t="s">
        <v>175</v>
      </c>
      <c r="Q109" s="253"/>
      <c r="S109" s="183" t="s">
        <v>222</v>
      </c>
      <c r="T109" s="275" t="s">
        <v>180</v>
      </c>
      <c r="U109" s="252"/>
      <c r="V109" s="253"/>
      <c r="W109" s="252" t="s">
        <v>181</v>
      </c>
      <c r="X109" s="253"/>
      <c r="Z109" s="87" t="s">
        <v>106</v>
      </c>
    </row>
    <row r="110" spans="2:26" ht="13.5" customHeight="1" thickBot="1">
      <c r="B110" s="268" t="s">
        <v>25</v>
      </c>
      <c r="C110" s="269"/>
      <c r="D110" s="2"/>
      <c r="E110" s="16" t="s">
        <v>223</v>
      </c>
      <c r="F110" s="16" t="s">
        <v>24</v>
      </c>
      <c r="G110" s="16" t="s">
        <v>23</v>
      </c>
      <c r="H110" s="16" t="s">
        <v>22</v>
      </c>
      <c r="I110" s="16" t="s">
        <v>21</v>
      </c>
      <c r="J110" s="15" t="s">
        <v>20</v>
      </c>
      <c r="L110" s="184" t="s">
        <v>205</v>
      </c>
      <c r="M110" s="16" t="s">
        <v>24</v>
      </c>
      <c r="N110" s="16" t="s">
        <v>23</v>
      </c>
      <c r="O110" s="16" t="s">
        <v>22</v>
      </c>
      <c r="P110" s="16" t="s">
        <v>21</v>
      </c>
      <c r="Q110" s="15" t="s">
        <v>20</v>
      </c>
      <c r="S110" s="184" t="s">
        <v>205</v>
      </c>
      <c r="T110" s="16" t="s">
        <v>24</v>
      </c>
      <c r="U110" s="16" t="s">
        <v>23</v>
      </c>
      <c r="V110" s="16" t="s">
        <v>22</v>
      </c>
      <c r="W110" s="16" t="s">
        <v>21</v>
      </c>
      <c r="X110" s="15" t="s">
        <v>20</v>
      </c>
      <c r="Z110" s="88"/>
    </row>
    <row r="111" spans="2:26" ht="12.75" customHeight="1">
      <c r="B111" s="262" t="s">
        <v>193</v>
      </c>
      <c r="C111" s="274" t="s">
        <v>15</v>
      </c>
      <c r="D111" s="2"/>
      <c r="E111" s="7">
        <v>0</v>
      </c>
      <c r="F111" s="7">
        <v>0</v>
      </c>
      <c r="G111" s="7">
        <v>0</v>
      </c>
      <c r="H111" s="7">
        <v>0</v>
      </c>
      <c r="I111" s="7">
        <v>0</v>
      </c>
      <c r="J111" s="7">
        <v>0</v>
      </c>
      <c r="L111" s="150">
        <v>0</v>
      </c>
      <c r="M111" s="150">
        <v>0</v>
      </c>
      <c r="N111" s="150">
        <v>0</v>
      </c>
      <c r="O111" s="150">
        <v>0</v>
      </c>
      <c r="P111" s="150">
        <v>0</v>
      </c>
      <c r="Q111" s="150">
        <v>0</v>
      </c>
      <c r="S111" s="167">
        <f aca="true" t="shared" si="16" ref="S111:X111">IF(L111=0,"",(E111*1000000)/L111)</f>
      </c>
      <c r="T111" s="167">
        <f t="shared" si="16"/>
      </c>
      <c r="U111" s="167">
        <f t="shared" si="16"/>
      </c>
      <c r="V111" s="167">
        <f t="shared" si="16"/>
      </c>
      <c r="W111" s="167">
        <f t="shared" si="16"/>
      </c>
      <c r="X111" s="167">
        <f t="shared" si="16"/>
      </c>
      <c r="Z111" s="84"/>
    </row>
    <row r="112" spans="2:26" ht="12.75" customHeight="1">
      <c r="B112" s="262" t="s">
        <v>14</v>
      </c>
      <c r="C112" s="274" t="s">
        <v>14</v>
      </c>
      <c r="D112" s="2"/>
      <c r="E112" s="7">
        <v>0</v>
      </c>
      <c r="F112" s="7">
        <v>0</v>
      </c>
      <c r="G112" s="7">
        <v>0</v>
      </c>
      <c r="H112" s="7">
        <v>0</v>
      </c>
      <c r="I112" s="7">
        <v>0</v>
      </c>
      <c r="J112" s="7">
        <v>0</v>
      </c>
      <c r="L112" s="129"/>
      <c r="M112" s="129"/>
      <c r="N112" s="129"/>
      <c r="O112" s="129"/>
      <c r="P112" s="129"/>
      <c r="Q112" s="129"/>
      <c r="S112" s="129"/>
      <c r="T112" s="129"/>
      <c r="U112" s="129"/>
      <c r="V112" s="129"/>
      <c r="W112" s="129"/>
      <c r="X112" s="129"/>
      <c r="Z112" s="84"/>
    </row>
    <row r="113" spans="2:26" ht="12.75" customHeight="1">
      <c r="B113" s="262" t="s">
        <v>13</v>
      </c>
      <c r="C113" s="274" t="s">
        <v>13</v>
      </c>
      <c r="D113" s="2"/>
      <c r="E113" s="7">
        <v>0</v>
      </c>
      <c r="F113" s="7">
        <v>0</v>
      </c>
      <c r="G113" s="7">
        <v>0</v>
      </c>
      <c r="H113" s="7">
        <v>0</v>
      </c>
      <c r="I113" s="7">
        <v>0</v>
      </c>
      <c r="J113" s="7">
        <v>0</v>
      </c>
      <c r="L113" s="129"/>
      <c r="M113" s="129"/>
      <c r="N113" s="129"/>
      <c r="O113" s="129"/>
      <c r="P113" s="129"/>
      <c r="Q113" s="129"/>
      <c r="S113" s="129"/>
      <c r="T113" s="129"/>
      <c r="U113" s="129"/>
      <c r="V113" s="129"/>
      <c r="W113" s="129"/>
      <c r="X113" s="129"/>
      <c r="Z113" s="84"/>
    </row>
    <row r="114" spans="2:26" ht="12.75" customHeight="1">
      <c r="B114" s="262" t="s">
        <v>12</v>
      </c>
      <c r="C114" s="274" t="s">
        <v>12</v>
      </c>
      <c r="D114" s="2"/>
      <c r="E114" s="7">
        <v>0</v>
      </c>
      <c r="F114" s="7">
        <v>0</v>
      </c>
      <c r="G114" s="7">
        <v>0</v>
      </c>
      <c r="H114" s="7">
        <v>0</v>
      </c>
      <c r="I114" s="7">
        <v>0</v>
      </c>
      <c r="J114" s="7">
        <v>0</v>
      </c>
      <c r="L114" s="129"/>
      <c r="M114" s="129"/>
      <c r="N114" s="129"/>
      <c r="O114" s="129"/>
      <c r="P114" s="129"/>
      <c r="Q114" s="129"/>
      <c r="S114" s="129"/>
      <c r="T114" s="129"/>
      <c r="U114" s="129"/>
      <c r="V114" s="129"/>
      <c r="W114" s="129"/>
      <c r="X114" s="129"/>
      <c r="Z114" s="84"/>
    </row>
    <row r="115" spans="2:26" ht="12.75" customHeight="1">
      <c r="B115" s="262" t="s">
        <v>194</v>
      </c>
      <c r="C115" s="274" t="s">
        <v>11</v>
      </c>
      <c r="D115" s="2"/>
      <c r="E115" s="7">
        <v>0</v>
      </c>
      <c r="F115" s="7">
        <v>0</v>
      </c>
      <c r="G115" s="7">
        <v>0</v>
      </c>
      <c r="H115" s="7">
        <v>0</v>
      </c>
      <c r="I115" s="7">
        <v>0</v>
      </c>
      <c r="J115" s="7">
        <v>0</v>
      </c>
      <c r="L115" s="150">
        <v>0</v>
      </c>
      <c r="M115" s="150">
        <v>0</v>
      </c>
      <c r="N115" s="150">
        <v>0</v>
      </c>
      <c r="O115" s="150">
        <v>0</v>
      </c>
      <c r="P115" s="150">
        <v>0</v>
      </c>
      <c r="Q115" s="150">
        <v>0</v>
      </c>
      <c r="S115" s="167">
        <f>IF(L115=0,"",(E115*1000000)/L115)</f>
      </c>
      <c r="T115" s="167">
        <f>IF(M115=0,"",(F115*1000000)/M115)</f>
      </c>
      <c r="U115" s="167">
        <f>IF(N115=0,"",(G115*1000000)/N115)</f>
      </c>
      <c r="V115" s="167">
        <f>IF(O115=0,"",(H115*1000000)/O115)</f>
      </c>
      <c r="W115" s="167">
        <f>IF(P115=0,"",(I115*1000000)/P115)</f>
      </c>
      <c r="X115" s="167">
        <f>IF(Q115=0,"",(J115*1000000)/Q115)</f>
      </c>
      <c r="Z115" s="84"/>
    </row>
    <row r="116" spans="2:26" ht="12.75" customHeight="1">
      <c r="B116" s="262" t="s">
        <v>10</v>
      </c>
      <c r="C116" s="274" t="s">
        <v>10</v>
      </c>
      <c r="D116" s="2"/>
      <c r="E116" s="7">
        <v>0</v>
      </c>
      <c r="F116" s="7">
        <v>0</v>
      </c>
      <c r="G116" s="7">
        <v>0</v>
      </c>
      <c r="H116" s="7">
        <v>0</v>
      </c>
      <c r="I116" s="7">
        <v>0</v>
      </c>
      <c r="J116" s="7">
        <v>0</v>
      </c>
      <c r="L116" s="129"/>
      <c r="M116" s="129"/>
      <c r="N116" s="129"/>
      <c r="O116" s="129"/>
      <c r="P116" s="129"/>
      <c r="Q116" s="129"/>
      <c r="S116" s="129"/>
      <c r="T116" s="129"/>
      <c r="U116" s="129"/>
      <c r="V116" s="129"/>
      <c r="W116" s="129"/>
      <c r="X116" s="129"/>
      <c r="Z116" s="84"/>
    </row>
    <row r="117" spans="2:26" ht="12.75" customHeight="1">
      <c r="B117" s="262" t="s">
        <v>9</v>
      </c>
      <c r="C117" s="274" t="s">
        <v>9</v>
      </c>
      <c r="D117" s="2"/>
      <c r="E117" s="7">
        <v>0</v>
      </c>
      <c r="F117" s="7">
        <v>0</v>
      </c>
      <c r="G117" s="7">
        <v>0</v>
      </c>
      <c r="H117" s="7">
        <v>0</v>
      </c>
      <c r="I117" s="7">
        <v>0</v>
      </c>
      <c r="J117" s="7">
        <v>0</v>
      </c>
      <c r="L117" s="129"/>
      <c r="M117" s="129"/>
      <c r="N117" s="129"/>
      <c r="O117" s="129"/>
      <c r="P117" s="129"/>
      <c r="Q117" s="129"/>
      <c r="S117" s="129"/>
      <c r="T117" s="129"/>
      <c r="U117" s="129"/>
      <c r="V117" s="129"/>
      <c r="W117" s="129"/>
      <c r="X117" s="129"/>
      <c r="Z117" s="84"/>
    </row>
    <row r="118" spans="2:26" ht="12.75" customHeight="1">
      <c r="B118" s="262" t="s">
        <v>8</v>
      </c>
      <c r="C118" s="274" t="s">
        <v>8</v>
      </c>
      <c r="D118" s="2"/>
      <c r="E118" s="7">
        <v>0</v>
      </c>
      <c r="F118" s="7">
        <v>0</v>
      </c>
      <c r="G118" s="7">
        <v>0</v>
      </c>
      <c r="H118" s="7">
        <v>0</v>
      </c>
      <c r="I118" s="7">
        <v>0</v>
      </c>
      <c r="J118" s="7">
        <v>0</v>
      </c>
      <c r="L118" s="129"/>
      <c r="M118" s="129"/>
      <c r="N118" s="129"/>
      <c r="O118" s="129"/>
      <c r="P118" s="129"/>
      <c r="Q118" s="129"/>
      <c r="S118" s="129"/>
      <c r="T118" s="129"/>
      <c r="U118" s="129"/>
      <c r="V118" s="129"/>
      <c r="W118" s="129"/>
      <c r="X118" s="129"/>
      <c r="Z118" s="84"/>
    </row>
    <row r="119" spans="2:26" ht="12.75" customHeight="1">
      <c r="B119" s="262" t="s">
        <v>7</v>
      </c>
      <c r="C119" s="274" t="s">
        <v>7</v>
      </c>
      <c r="D119" s="2"/>
      <c r="E119" s="7">
        <v>0</v>
      </c>
      <c r="F119" s="7">
        <v>0</v>
      </c>
      <c r="G119" s="7">
        <v>0</v>
      </c>
      <c r="H119" s="7">
        <v>0</v>
      </c>
      <c r="I119" s="7">
        <v>0</v>
      </c>
      <c r="J119" s="7">
        <v>0</v>
      </c>
      <c r="L119" s="129"/>
      <c r="M119" s="129"/>
      <c r="N119" s="129"/>
      <c r="O119" s="129"/>
      <c r="P119" s="129"/>
      <c r="Q119" s="129"/>
      <c r="S119" s="129"/>
      <c r="T119" s="129"/>
      <c r="U119" s="129"/>
      <c r="V119" s="129"/>
      <c r="W119" s="129"/>
      <c r="X119" s="129"/>
      <c r="Z119" s="84"/>
    </row>
    <row r="120" spans="2:26" ht="12.75" customHeight="1">
      <c r="B120" s="262" t="s">
        <v>6</v>
      </c>
      <c r="C120" s="274" t="s">
        <v>6</v>
      </c>
      <c r="D120" s="2"/>
      <c r="E120" s="7">
        <v>0</v>
      </c>
      <c r="F120" s="7">
        <v>0</v>
      </c>
      <c r="G120" s="7">
        <v>0</v>
      </c>
      <c r="H120" s="7">
        <v>0</v>
      </c>
      <c r="I120" s="7">
        <v>0</v>
      </c>
      <c r="J120" s="7">
        <v>0</v>
      </c>
      <c r="L120" s="129"/>
      <c r="M120" s="129"/>
      <c r="N120" s="129"/>
      <c r="O120" s="129"/>
      <c r="P120" s="129"/>
      <c r="Q120" s="129"/>
      <c r="S120" s="129"/>
      <c r="T120" s="129"/>
      <c r="U120" s="129"/>
      <c r="V120" s="129"/>
      <c r="W120" s="129"/>
      <c r="X120" s="129"/>
      <c r="Z120" s="84"/>
    </row>
    <row r="121" spans="2:26" ht="12.75" customHeight="1">
      <c r="B121" s="262" t="s">
        <v>5</v>
      </c>
      <c r="C121" s="274" t="s">
        <v>5</v>
      </c>
      <c r="D121" s="2"/>
      <c r="E121" s="118">
        <f aca="true" t="shared" si="17" ref="E121:J121">SUM(E122:E125)</f>
        <v>0</v>
      </c>
      <c r="F121" s="118">
        <f t="shared" si="17"/>
        <v>0</v>
      </c>
      <c r="G121" s="14">
        <f t="shared" si="17"/>
        <v>0</v>
      </c>
      <c r="H121" s="14">
        <f t="shared" si="17"/>
        <v>0</v>
      </c>
      <c r="I121" s="14">
        <f t="shared" si="17"/>
        <v>0</v>
      </c>
      <c r="J121" s="14">
        <f t="shared" si="17"/>
        <v>0</v>
      </c>
      <c r="L121" s="151">
        <f aca="true" t="shared" si="18" ref="L121:Q121">SUM(L122:L125)</f>
        <v>0</v>
      </c>
      <c r="M121" s="151">
        <f t="shared" si="18"/>
        <v>0</v>
      </c>
      <c r="N121" s="152">
        <f t="shared" si="18"/>
        <v>0</v>
      </c>
      <c r="O121" s="152">
        <f t="shared" si="18"/>
        <v>0</v>
      </c>
      <c r="P121" s="152">
        <f t="shared" si="18"/>
        <v>0</v>
      </c>
      <c r="Q121" s="152">
        <f t="shared" si="18"/>
        <v>0</v>
      </c>
      <c r="S121" s="118">
        <f aca="true" t="shared" si="19" ref="S121:X121">SUM(S122:S125)</f>
        <v>0</v>
      </c>
      <c r="T121" s="118">
        <f t="shared" si="19"/>
        <v>0</v>
      </c>
      <c r="U121" s="14">
        <f t="shared" si="19"/>
        <v>0</v>
      </c>
      <c r="V121" s="14">
        <f t="shared" si="19"/>
        <v>0</v>
      </c>
      <c r="W121" s="14">
        <f t="shared" si="19"/>
        <v>0</v>
      </c>
      <c r="X121" s="14">
        <f t="shared" si="19"/>
        <v>0</v>
      </c>
      <c r="Z121" s="84"/>
    </row>
    <row r="122" spans="2:26" ht="12.75">
      <c r="B122" s="287"/>
      <c r="C122" s="288"/>
      <c r="D122" s="2"/>
      <c r="E122" s="7">
        <v>0</v>
      </c>
      <c r="F122" s="7">
        <v>0</v>
      </c>
      <c r="G122" s="7">
        <v>0</v>
      </c>
      <c r="H122" s="7">
        <v>0</v>
      </c>
      <c r="I122" s="7">
        <v>0</v>
      </c>
      <c r="J122" s="7">
        <v>0</v>
      </c>
      <c r="L122" s="150">
        <v>0</v>
      </c>
      <c r="M122" s="150">
        <v>0</v>
      </c>
      <c r="N122" s="150">
        <v>0</v>
      </c>
      <c r="O122" s="150">
        <v>0</v>
      </c>
      <c r="P122" s="150">
        <v>0</v>
      </c>
      <c r="Q122" s="150">
        <v>0</v>
      </c>
      <c r="S122" s="7">
        <v>0</v>
      </c>
      <c r="T122" s="7">
        <v>0</v>
      </c>
      <c r="U122" s="7">
        <v>0</v>
      </c>
      <c r="V122" s="7">
        <v>0</v>
      </c>
      <c r="W122" s="7">
        <v>0</v>
      </c>
      <c r="X122" s="7">
        <v>0</v>
      </c>
      <c r="Z122" s="84"/>
    </row>
    <row r="123" spans="2:26" ht="12.75">
      <c r="B123" s="287"/>
      <c r="C123" s="288"/>
      <c r="D123" s="2"/>
      <c r="E123" s="7">
        <v>0</v>
      </c>
      <c r="F123" s="7">
        <v>0</v>
      </c>
      <c r="G123" s="7">
        <v>0</v>
      </c>
      <c r="H123" s="7">
        <v>0</v>
      </c>
      <c r="I123" s="7">
        <v>0</v>
      </c>
      <c r="J123" s="7">
        <v>0</v>
      </c>
      <c r="L123" s="150">
        <v>0</v>
      </c>
      <c r="M123" s="150">
        <v>0</v>
      </c>
      <c r="N123" s="150">
        <v>0</v>
      </c>
      <c r="O123" s="150">
        <v>0</v>
      </c>
      <c r="P123" s="150">
        <v>0</v>
      </c>
      <c r="Q123" s="150">
        <v>0</v>
      </c>
      <c r="S123" s="7">
        <v>0</v>
      </c>
      <c r="T123" s="7">
        <v>0</v>
      </c>
      <c r="U123" s="7">
        <v>0</v>
      </c>
      <c r="V123" s="7">
        <v>0</v>
      </c>
      <c r="W123" s="7">
        <v>0</v>
      </c>
      <c r="X123" s="7">
        <v>0</v>
      </c>
      <c r="Z123" s="84"/>
    </row>
    <row r="124" spans="2:26" ht="12.75">
      <c r="B124" s="287"/>
      <c r="C124" s="288"/>
      <c r="D124" s="2"/>
      <c r="E124" s="7">
        <v>0</v>
      </c>
      <c r="F124" s="7">
        <v>0</v>
      </c>
      <c r="G124" s="7">
        <v>0</v>
      </c>
      <c r="H124" s="7">
        <v>0</v>
      </c>
      <c r="I124" s="7">
        <v>0</v>
      </c>
      <c r="J124" s="7">
        <v>0</v>
      </c>
      <c r="L124" s="150">
        <v>0</v>
      </c>
      <c r="M124" s="150">
        <v>0</v>
      </c>
      <c r="N124" s="150">
        <v>0</v>
      </c>
      <c r="O124" s="150">
        <v>0</v>
      </c>
      <c r="P124" s="150">
        <v>0</v>
      </c>
      <c r="Q124" s="150">
        <v>0</v>
      </c>
      <c r="S124" s="7">
        <v>0</v>
      </c>
      <c r="T124" s="7">
        <v>0</v>
      </c>
      <c r="U124" s="7">
        <v>0</v>
      </c>
      <c r="V124" s="7">
        <v>0</v>
      </c>
      <c r="W124" s="7">
        <v>0</v>
      </c>
      <c r="X124" s="7">
        <v>0</v>
      </c>
      <c r="Z124" s="84"/>
    </row>
    <row r="125" spans="2:26" ht="12.75">
      <c r="B125" s="287"/>
      <c r="C125" s="288"/>
      <c r="D125" s="2"/>
      <c r="E125" s="7">
        <v>0</v>
      </c>
      <c r="F125" s="7">
        <v>0</v>
      </c>
      <c r="G125" s="7">
        <v>0</v>
      </c>
      <c r="H125" s="7">
        <v>0</v>
      </c>
      <c r="I125" s="7">
        <v>0</v>
      </c>
      <c r="J125" s="7">
        <v>0</v>
      </c>
      <c r="L125" s="150">
        <v>0</v>
      </c>
      <c r="M125" s="150">
        <v>0</v>
      </c>
      <c r="N125" s="150">
        <v>0</v>
      </c>
      <c r="O125" s="150">
        <v>0</v>
      </c>
      <c r="P125" s="150">
        <v>0</v>
      </c>
      <c r="Q125" s="150">
        <v>0</v>
      </c>
      <c r="S125" s="7">
        <v>0</v>
      </c>
      <c r="T125" s="7">
        <v>0</v>
      </c>
      <c r="U125" s="7">
        <v>0</v>
      </c>
      <c r="V125" s="7">
        <v>0</v>
      </c>
      <c r="W125" s="7">
        <v>0</v>
      </c>
      <c r="X125" s="7">
        <v>0</v>
      </c>
      <c r="Z125" s="84"/>
    </row>
    <row r="126" spans="2:26" ht="13.5" customHeight="1" thickBot="1">
      <c r="B126" s="264" t="s">
        <v>1</v>
      </c>
      <c r="C126" s="265"/>
      <c r="D126" s="2"/>
      <c r="E126" s="115">
        <f>SUM(E111:E121)</f>
        <v>0</v>
      </c>
      <c r="F126" s="115">
        <f>SUM(F111:F121)</f>
        <v>0</v>
      </c>
      <c r="G126" s="115">
        <f>SUM(G111:G121)</f>
        <v>0</v>
      </c>
      <c r="H126" s="115">
        <f>SUM(H111:H121)</f>
        <v>0</v>
      </c>
      <c r="I126" s="115">
        <f>SUM(I111:I121)</f>
        <v>0</v>
      </c>
      <c r="J126" s="115">
        <f>SUM(J111:J121)</f>
        <v>0</v>
      </c>
      <c r="L126" s="202"/>
      <c r="M126" s="202"/>
      <c r="N126" s="203"/>
      <c r="O126" s="203"/>
      <c r="P126" s="203"/>
      <c r="Q126" s="203"/>
      <c r="S126" s="115">
        <f aca="true" t="shared" si="20" ref="S126:X126">SUM(S71:S125)</f>
        <v>0</v>
      </c>
      <c r="T126" s="115">
        <f t="shared" si="20"/>
        <v>0</v>
      </c>
      <c r="U126" s="13">
        <f t="shared" si="20"/>
        <v>0</v>
      </c>
      <c r="V126" s="13">
        <f t="shared" si="20"/>
        <v>0</v>
      </c>
      <c r="W126" s="13">
        <f t="shared" si="20"/>
        <v>0</v>
      </c>
      <c r="X126" s="13">
        <f t="shared" si="20"/>
        <v>0</v>
      </c>
      <c r="Z126" s="84"/>
    </row>
    <row r="127" spans="2:26" ht="13.5" thickBot="1">
      <c r="B127" s="12"/>
      <c r="C127" s="11"/>
      <c r="D127" s="2"/>
      <c r="E127" s="117"/>
      <c r="F127" s="117"/>
      <c r="G127" s="10"/>
      <c r="H127" s="10"/>
      <c r="I127" s="10"/>
      <c r="J127" s="9"/>
      <c r="L127" s="117"/>
      <c r="M127" s="117"/>
      <c r="N127" s="10"/>
      <c r="O127" s="10"/>
      <c r="P127" s="10"/>
      <c r="Q127" s="9"/>
      <c r="S127" s="117"/>
      <c r="T127" s="117"/>
      <c r="U127" s="10"/>
      <c r="V127" s="10"/>
      <c r="W127" s="10"/>
      <c r="X127" s="9"/>
      <c r="Z127" s="84"/>
    </row>
    <row r="128" spans="2:26" ht="12.75">
      <c r="B128" s="248" t="s">
        <v>4</v>
      </c>
      <c r="C128" s="249"/>
      <c r="D128" s="2"/>
      <c r="E128" s="8">
        <v>0</v>
      </c>
      <c r="F128" s="8">
        <v>0</v>
      </c>
      <c r="G128" s="8">
        <v>0</v>
      </c>
      <c r="H128" s="8">
        <v>0</v>
      </c>
      <c r="I128" s="8">
        <v>0</v>
      </c>
      <c r="J128" s="8">
        <v>0</v>
      </c>
      <c r="L128" s="134"/>
      <c r="M128" s="134"/>
      <c r="N128" s="134"/>
      <c r="O128" s="134"/>
      <c r="P128" s="134"/>
      <c r="Q128" s="134"/>
      <c r="S128" s="134"/>
      <c r="T128" s="134"/>
      <c r="U128" s="134"/>
      <c r="V128" s="134"/>
      <c r="W128" s="134"/>
      <c r="X128" s="134"/>
      <c r="Z128" s="84"/>
    </row>
    <row r="129" spans="2:26" ht="12.75">
      <c r="B129" s="281" t="s">
        <v>3</v>
      </c>
      <c r="C129" s="282"/>
      <c r="D129" s="2"/>
      <c r="E129" s="7">
        <v>0</v>
      </c>
      <c r="F129" s="7">
        <v>0</v>
      </c>
      <c r="G129" s="7">
        <v>0</v>
      </c>
      <c r="H129" s="7">
        <v>0</v>
      </c>
      <c r="I129" s="7">
        <v>0</v>
      </c>
      <c r="J129" s="7">
        <v>0</v>
      </c>
      <c r="L129" s="128"/>
      <c r="M129" s="128"/>
      <c r="N129" s="128"/>
      <c r="O129" s="128"/>
      <c r="P129" s="128"/>
      <c r="Q129" s="128"/>
      <c r="S129" s="128"/>
      <c r="T129" s="128"/>
      <c r="U129" s="128"/>
      <c r="V129" s="128"/>
      <c r="W129" s="128"/>
      <c r="X129" s="128"/>
      <c r="Z129" s="84"/>
    </row>
    <row r="130" spans="2:26" ht="13.5" customHeight="1" thickBot="1">
      <c r="B130" s="244" t="s">
        <v>2</v>
      </c>
      <c r="C130" s="245"/>
      <c r="D130" s="2"/>
      <c r="E130" s="7">
        <v>0</v>
      </c>
      <c r="F130" s="7">
        <v>0</v>
      </c>
      <c r="G130" s="7">
        <v>0</v>
      </c>
      <c r="H130" s="7">
        <v>0</v>
      </c>
      <c r="I130" s="7">
        <v>0</v>
      </c>
      <c r="J130" s="7">
        <v>0</v>
      </c>
      <c r="L130" s="128"/>
      <c r="M130" s="128"/>
      <c r="N130" s="128"/>
      <c r="O130" s="128"/>
      <c r="P130" s="128"/>
      <c r="Q130" s="128"/>
      <c r="S130" s="128"/>
      <c r="T130" s="128"/>
      <c r="U130" s="128"/>
      <c r="V130" s="128"/>
      <c r="W130" s="128"/>
      <c r="X130" s="128"/>
      <c r="Z130" s="84"/>
    </row>
    <row r="131" spans="2:26" ht="13.5" customHeight="1" thickBot="1">
      <c r="B131" s="246" t="s">
        <v>119</v>
      </c>
      <c r="C131" s="247"/>
      <c r="D131" s="2"/>
      <c r="E131" s="6">
        <f aca="true" t="shared" si="21" ref="E131:J131">SUM(E128:E130)</f>
        <v>0</v>
      </c>
      <c r="F131" s="6">
        <f t="shared" si="21"/>
        <v>0</v>
      </c>
      <c r="G131" s="6">
        <f t="shared" si="21"/>
        <v>0</v>
      </c>
      <c r="H131" s="6">
        <f t="shared" si="21"/>
        <v>0</v>
      </c>
      <c r="I131" s="6">
        <f t="shared" si="21"/>
        <v>0</v>
      </c>
      <c r="J131" s="6">
        <f t="shared" si="21"/>
        <v>0</v>
      </c>
      <c r="L131" s="131"/>
      <c r="M131" s="131"/>
      <c r="N131" s="131"/>
      <c r="O131" s="131"/>
      <c r="P131" s="131"/>
      <c r="Q131" s="131"/>
      <c r="S131" s="131"/>
      <c r="T131" s="131"/>
      <c r="U131" s="131"/>
      <c r="V131" s="131"/>
      <c r="W131" s="131"/>
      <c r="X131" s="131"/>
      <c r="Z131" s="85"/>
    </row>
    <row r="132" spans="3:24" ht="12.75">
      <c r="C132" s="5" t="s">
        <v>0</v>
      </c>
      <c r="D132" s="2"/>
      <c r="E132" s="4" t="str">
        <f aca="true" t="shared" si="22" ref="E132:J132">IF(E131=E126,"OK","Error")</f>
        <v>OK</v>
      </c>
      <c r="F132" s="4" t="str">
        <f t="shared" si="22"/>
        <v>OK</v>
      </c>
      <c r="G132" s="4" t="str">
        <f t="shared" si="22"/>
        <v>OK</v>
      </c>
      <c r="H132" s="4" t="str">
        <f t="shared" si="22"/>
        <v>OK</v>
      </c>
      <c r="I132" s="4" t="str">
        <f t="shared" si="22"/>
        <v>OK</v>
      </c>
      <c r="J132" s="4" t="str">
        <f t="shared" si="22"/>
        <v>OK</v>
      </c>
      <c r="M132" s="4"/>
      <c r="N132" s="4"/>
      <c r="O132" s="4"/>
      <c r="P132" s="4"/>
      <c r="Q132" s="4"/>
      <c r="T132" s="4"/>
      <c r="U132" s="4"/>
      <c r="V132" s="4"/>
      <c r="W132" s="4"/>
      <c r="X132" s="4"/>
    </row>
    <row r="133" spans="4:5" ht="12.75">
      <c r="D133" s="2"/>
      <c r="E133" s="2"/>
    </row>
    <row r="134" spans="3:5" ht="12.75">
      <c r="C134" s="153"/>
      <c r="D134" s="2"/>
      <c r="E134" s="2"/>
    </row>
    <row r="135" spans="4:5" ht="12.75">
      <c r="D135" s="2"/>
      <c r="E135" s="2"/>
    </row>
    <row r="140" ht="13.5" thickBot="1"/>
    <row r="141" spans="2:26" ht="33" customHeight="1" thickBot="1">
      <c r="B141" s="38"/>
      <c r="C141" s="157" t="s">
        <v>124</v>
      </c>
      <c r="D141" s="155" t="s">
        <v>128</v>
      </c>
      <c r="E141" s="155" t="s">
        <v>125</v>
      </c>
      <c r="F141" s="156" t="s">
        <v>126</v>
      </c>
      <c r="Z141" s="87" t="s">
        <v>106</v>
      </c>
    </row>
    <row r="142" spans="2:26" ht="12.75">
      <c r="B142" s="38"/>
      <c r="C142" s="158"/>
      <c r="D142" s="160"/>
      <c r="E142" s="160"/>
      <c r="F142" s="162"/>
      <c r="Z142" s="88"/>
    </row>
    <row r="143" spans="2:26" ht="12.75">
      <c r="B143" s="38"/>
      <c r="C143" s="158"/>
      <c r="D143" s="160"/>
      <c r="E143" s="160"/>
      <c r="F143" s="162"/>
      <c r="Z143" s="84"/>
    </row>
    <row r="144" spans="2:26" ht="12.75">
      <c r="B144" s="38"/>
      <c r="C144" s="158"/>
      <c r="D144" s="160"/>
      <c r="E144" s="160"/>
      <c r="F144" s="162"/>
      <c r="Z144" s="84"/>
    </row>
    <row r="145" spans="2:26" ht="12.75">
      <c r="B145" s="38"/>
      <c r="C145" s="158"/>
      <c r="D145" s="160"/>
      <c r="E145" s="160"/>
      <c r="F145" s="162"/>
      <c r="Z145" s="84"/>
    </row>
    <row r="146" spans="2:26" ht="12.75">
      <c r="B146" s="38"/>
      <c r="C146" s="158"/>
      <c r="D146" s="160"/>
      <c r="E146" s="160"/>
      <c r="F146" s="162"/>
      <c r="Z146" s="84"/>
    </row>
    <row r="147" spans="2:26" ht="12.75">
      <c r="B147" s="38"/>
      <c r="C147" s="158"/>
      <c r="D147" s="160"/>
      <c r="E147" s="160"/>
      <c r="F147" s="162"/>
      <c r="Z147" s="84"/>
    </row>
    <row r="148" spans="2:26" ht="12.75">
      <c r="B148" s="38"/>
      <c r="C148" s="158"/>
      <c r="D148" s="160"/>
      <c r="E148" s="160"/>
      <c r="F148" s="162"/>
      <c r="Z148" s="84"/>
    </row>
    <row r="149" spans="2:26" ht="12.75">
      <c r="B149" s="38"/>
      <c r="C149" s="158"/>
      <c r="D149" s="160"/>
      <c r="E149" s="160"/>
      <c r="F149" s="162"/>
      <c r="Z149" s="84"/>
    </row>
    <row r="150" spans="2:26" ht="12.75">
      <c r="B150" s="38"/>
      <c r="C150" s="158"/>
      <c r="D150" s="160"/>
      <c r="E150" s="160"/>
      <c r="F150" s="162"/>
      <c r="Z150" s="84"/>
    </row>
    <row r="151" spans="2:26" ht="12.75">
      <c r="B151" s="38"/>
      <c r="C151" s="158"/>
      <c r="D151" s="160"/>
      <c r="E151" s="160"/>
      <c r="F151" s="162"/>
      <c r="Z151" s="84"/>
    </row>
    <row r="152" spans="2:26" ht="12.75">
      <c r="B152" s="38"/>
      <c r="C152" s="158"/>
      <c r="D152" s="160"/>
      <c r="E152" s="160"/>
      <c r="F152" s="162"/>
      <c r="Z152" s="84"/>
    </row>
    <row r="153" spans="2:26" ht="12.75">
      <c r="B153" s="38"/>
      <c r="C153" s="158"/>
      <c r="D153" s="160"/>
      <c r="E153" s="160"/>
      <c r="F153" s="162"/>
      <c r="Z153" s="84"/>
    </row>
    <row r="154" spans="2:26" ht="12.75">
      <c r="B154" s="38"/>
      <c r="C154" s="158"/>
      <c r="D154" s="160"/>
      <c r="E154" s="160"/>
      <c r="F154" s="162"/>
      <c r="Z154" s="84"/>
    </row>
    <row r="155" spans="2:26" ht="12.75">
      <c r="B155" s="38"/>
      <c r="C155" s="158"/>
      <c r="D155" s="160"/>
      <c r="E155" s="160"/>
      <c r="F155" s="162"/>
      <c r="Z155" s="84"/>
    </row>
    <row r="156" spans="2:26" ht="12.75">
      <c r="B156" s="38"/>
      <c r="C156" s="158"/>
      <c r="D156" s="160"/>
      <c r="E156" s="160"/>
      <c r="F156" s="162"/>
      <c r="Z156" s="84"/>
    </row>
    <row r="157" spans="2:26" ht="12.75">
      <c r="B157" s="38"/>
      <c r="C157" s="158"/>
      <c r="D157" s="160"/>
      <c r="E157" s="160"/>
      <c r="F157" s="162"/>
      <c r="Z157" s="84"/>
    </row>
    <row r="158" spans="2:26" ht="12.75">
      <c r="B158" s="38"/>
      <c r="C158" s="158"/>
      <c r="D158" s="160"/>
      <c r="E158" s="160"/>
      <c r="F158" s="162"/>
      <c r="Z158" s="84"/>
    </row>
    <row r="159" spans="2:26" ht="12.75">
      <c r="B159" s="38"/>
      <c r="C159" s="158"/>
      <c r="D159" s="160"/>
      <c r="E159" s="160"/>
      <c r="F159" s="162"/>
      <c r="Z159" s="84"/>
    </row>
    <row r="160" spans="2:26" ht="12.75">
      <c r="B160" s="38"/>
      <c r="C160" s="158"/>
      <c r="D160" s="160"/>
      <c r="E160" s="160"/>
      <c r="F160" s="162"/>
      <c r="Z160" s="84"/>
    </row>
    <row r="161" spans="2:26" ht="12.75">
      <c r="B161" s="38"/>
      <c r="C161" s="158"/>
      <c r="D161" s="160"/>
      <c r="E161" s="160"/>
      <c r="F161" s="162"/>
      <c r="Z161" s="84"/>
    </row>
    <row r="162" spans="2:26" ht="12.75">
      <c r="B162" s="38"/>
      <c r="C162" s="158"/>
      <c r="D162" s="160"/>
      <c r="E162" s="160"/>
      <c r="F162" s="162"/>
      <c r="Z162" s="84"/>
    </row>
    <row r="163" spans="2:26" ht="12.75">
      <c r="B163" s="38"/>
      <c r="C163" s="158"/>
      <c r="D163" s="160"/>
      <c r="E163" s="160"/>
      <c r="F163" s="162"/>
      <c r="Z163" s="84"/>
    </row>
    <row r="164" spans="2:26" ht="12.75">
      <c r="B164" s="38"/>
      <c r="C164" s="158"/>
      <c r="D164" s="160"/>
      <c r="E164" s="160"/>
      <c r="F164" s="162"/>
      <c r="Z164" s="84"/>
    </row>
    <row r="165" spans="2:26" ht="12.75">
      <c r="B165" s="38"/>
      <c r="C165" s="158"/>
      <c r="D165" s="160"/>
      <c r="E165" s="160"/>
      <c r="F165" s="162"/>
      <c r="Z165" s="84"/>
    </row>
    <row r="166" spans="2:26" ht="12.75">
      <c r="B166" s="38"/>
      <c r="C166" s="158"/>
      <c r="D166" s="160"/>
      <c r="E166" s="160"/>
      <c r="F166" s="162"/>
      <c r="Z166" s="84"/>
    </row>
    <row r="167" spans="2:26" ht="12.75">
      <c r="B167" s="38"/>
      <c r="C167" s="158"/>
      <c r="D167" s="160"/>
      <c r="E167" s="160"/>
      <c r="F167" s="162"/>
      <c r="Z167" s="84"/>
    </row>
    <row r="168" spans="2:26" ht="12.75">
      <c r="B168" s="38"/>
      <c r="C168" s="158"/>
      <c r="D168" s="160"/>
      <c r="E168" s="160"/>
      <c r="F168" s="162"/>
      <c r="Z168" s="84"/>
    </row>
    <row r="169" spans="2:26" ht="12.75">
      <c r="B169" s="38"/>
      <c r="C169" s="158"/>
      <c r="D169" s="160"/>
      <c r="E169" s="160"/>
      <c r="F169" s="162"/>
      <c r="I169"/>
      <c r="Z169" s="84"/>
    </row>
    <row r="170" spans="2:26" ht="12.75">
      <c r="B170" s="38"/>
      <c r="C170" s="158"/>
      <c r="D170" s="160"/>
      <c r="E170" s="160"/>
      <c r="F170" s="162"/>
      <c r="I170"/>
      <c r="Z170" s="84"/>
    </row>
    <row r="171" spans="2:26" ht="12.75">
      <c r="B171" s="38"/>
      <c r="C171" s="158"/>
      <c r="D171" s="160"/>
      <c r="E171" s="160"/>
      <c r="F171" s="162"/>
      <c r="I171"/>
      <c r="Z171" s="84"/>
    </row>
    <row r="172" spans="2:26" ht="12.75">
      <c r="B172" s="38"/>
      <c r="C172" s="158"/>
      <c r="D172" s="160"/>
      <c r="E172" s="160"/>
      <c r="F172" s="162"/>
      <c r="I172"/>
      <c r="Z172" s="84"/>
    </row>
    <row r="173" spans="2:26" ht="12.75">
      <c r="B173" s="38"/>
      <c r="C173" s="158"/>
      <c r="D173" s="160"/>
      <c r="E173" s="160"/>
      <c r="F173" s="162"/>
      <c r="Z173" s="84"/>
    </row>
    <row r="174" spans="2:26" ht="12.75">
      <c r="B174" s="38"/>
      <c r="C174" s="158"/>
      <c r="D174" s="160"/>
      <c r="E174" s="160"/>
      <c r="F174" s="162"/>
      <c r="Z174" s="84"/>
    </row>
    <row r="175" spans="2:26" ht="12.75">
      <c r="B175" s="38"/>
      <c r="C175" s="158"/>
      <c r="D175" s="160"/>
      <c r="E175" s="160"/>
      <c r="F175" s="162"/>
      <c r="Z175" s="84"/>
    </row>
    <row r="176" spans="2:26" ht="12.75">
      <c r="B176" s="38"/>
      <c r="C176" s="158"/>
      <c r="D176" s="160"/>
      <c r="E176" s="160"/>
      <c r="F176" s="162"/>
      <c r="Z176" s="84"/>
    </row>
    <row r="177" spans="2:26" ht="12.75">
      <c r="B177" s="38"/>
      <c r="C177" s="158"/>
      <c r="D177" s="160"/>
      <c r="E177" s="160"/>
      <c r="F177" s="162"/>
      <c r="Z177" s="84"/>
    </row>
    <row r="178" spans="2:26" ht="12.75">
      <c r="B178" s="38"/>
      <c r="C178" s="158"/>
      <c r="D178" s="160"/>
      <c r="E178" s="160"/>
      <c r="F178" s="162"/>
      <c r="Z178" s="84"/>
    </row>
    <row r="179" spans="2:26" ht="13.5" thickBot="1">
      <c r="B179" s="38"/>
      <c r="C179" s="159"/>
      <c r="D179" s="161"/>
      <c r="E179" s="161"/>
      <c r="F179" s="163"/>
      <c r="Z179" s="85"/>
    </row>
  </sheetData>
  <sheetProtection/>
  <mergeCells count="122">
    <mergeCell ref="W6:X6"/>
    <mergeCell ref="B7:C7"/>
    <mergeCell ref="B8:C8"/>
    <mergeCell ref="B9:C9"/>
    <mergeCell ref="B10:C10"/>
    <mergeCell ref="B11:C11"/>
    <mergeCell ref="F6:H6"/>
    <mergeCell ref="I6:J6"/>
    <mergeCell ref="M6:O6"/>
    <mergeCell ref="P6:Q6"/>
    <mergeCell ref="T6:V6"/>
    <mergeCell ref="B19:C19"/>
    <mergeCell ref="B20:C20"/>
    <mergeCell ref="B22:C22"/>
    <mergeCell ref="B23:C23"/>
    <mergeCell ref="B24:C24"/>
    <mergeCell ref="B25:C25"/>
    <mergeCell ref="B13:C13"/>
    <mergeCell ref="B14:C14"/>
    <mergeCell ref="B15:C15"/>
    <mergeCell ref="B16:C16"/>
    <mergeCell ref="B17:C17"/>
    <mergeCell ref="B18:C18"/>
    <mergeCell ref="T36:V36"/>
    <mergeCell ref="W36:X36"/>
    <mergeCell ref="B37:C37"/>
    <mergeCell ref="B27:C27"/>
    <mergeCell ref="B29:C29"/>
    <mergeCell ref="B30:C30"/>
    <mergeCell ref="B31:C31"/>
    <mergeCell ref="B32:C32"/>
    <mergeCell ref="F36:H36"/>
    <mergeCell ref="B38:C38"/>
    <mergeCell ref="B39:C39"/>
    <mergeCell ref="B40:C40"/>
    <mergeCell ref="B52:C52"/>
    <mergeCell ref="B53:C53"/>
    <mergeCell ref="B54:C54"/>
    <mergeCell ref="I36:J36"/>
    <mergeCell ref="M36:O36"/>
    <mergeCell ref="P36:Q36"/>
    <mergeCell ref="W59:X59"/>
    <mergeCell ref="B60:C60"/>
    <mergeCell ref="B62:C62"/>
    <mergeCell ref="B63:C63"/>
    <mergeCell ref="B64:C64"/>
    <mergeCell ref="B66:C66"/>
    <mergeCell ref="B55:C55"/>
    <mergeCell ref="F59:H59"/>
    <mergeCell ref="I59:J59"/>
    <mergeCell ref="M59:O59"/>
    <mergeCell ref="P59:Q59"/>
    <mergeCell ref="T59:V59"/>
    <mergeCell ref="B73:C73"/>
    <mergeCell ref="B74:C74"/>
    <mergeCell ref="B75:C75"/>
    <mergeCell ref="B76:C76"/>
    <mergeCell ref="B77:C77"/>
    <mergeCell ref="B79:C79"/>
    <mergeCell ref="B67:C67"/>
    <mergeCell ref="B68:C68"/>
    <mergeCell ref="B69:C69"/>
    <mergeCell ref="B70:C70"/>
    <mergeCell ref="B71:C71"/>
    <mergeCell ref="B72:C72"/>
    <mergeCell ref="P85:Q85"/>
    <mergeCell ref="T85:V85"/>
    <mergeCell ref="W85:X85"/>
    <mergeCell ref="B86:C86"/>
    <mergeCell ref="B87:C87"/>
    <mergeCell ref="B88:C88"/>
    <mergeCell ref="B80:C80"/>
    <mergeCell ref="B81:C81"/>
    <mergeCell ref="B82:C82"/>
    <mergeCell ref="F85:H85"/>
    <mergeCell ref="I85:J85"/>
    <mergeCell ref="M85:O85"/>
    <mergeCell ref="T94:V94"/>
    <mergeCell ref="W94:X94"/>
    <mergeCell ref="B95:C95"/>
    <mergeCell ref="B96:C96"/>
    <mergeCell ref="B97:C97"/>
    <mergeCell ref="B99:C99"/>
    <mergeCell ref="B89:C89"/>
    <mergeCell ref="B90:C90"/>
    <mergeCell ref="F94:H94"/>
    <mergeCell ref="I94:J94"/>
    <mergeCell ref="M94:O94"/>
    <mergeCell ref="P94:Q94"/>
    <mergeCell ref="B105:C105"/>
    <mergeCell ref="B106:C106"/>
    <mergeCell ref="F109:H109"/>
    <mergeCell ref="I109:J109"/>
    <mergeCell ref="M109:O109"/>
    <mergeCell ref="P109:Q109"/>
    <mergeCell ref="B100:C100"/>
    <mergeCell ref="B101:C101"/>
    <mergeCell ref="B103:C103"/>
    <mergeCell ref="B104:C104"/>
    <mergeCell ref="B114:C114"/>
    <mergeCell ref="B115:C115"/>
    <mergeCell ref="B116:C116"/>
    <mergeCell ref="B117:C117"/>
    <mergeCell ref="B118:C118"/>
    <mergeCell ref="B119:C119"/>
    <mergeCell ref="T109:V109"/>
    <mergeCell ref="W109:X109"/>
    <mergeCell ref="B110:C110"/>
    <mergeCell ref="B111:C111"/>
    <mergeCell ref="B112:C112"/>
    <mergeCell ref="B113:C113"/>
    <mergeCell ref="B126:C126"/>
    <mergeCell ref="B128:C128"/>
    <mergeCell ref="B129:C129"/>
    <mergeCell ref="B130:C130"/>
    <mergeCell ref="B131:C131"/>
    <mergeCell ref="B120:C120"/>
    <mergeCell ref="B121:C121"/>
    <mergeCell ref="B122:C122"/>
    <mergeCell ref="B123:C123"/>
    <mergeCell ref="B124:C124"/>
    <mergeCell ref="B125:C125"/>
  </mergeCells>
  <dataValidations count="1">
    <dataValidation type="list" allowBlank="1" showInputMessage="1" showErrorMessage="1" sqref="D142:D179">
      <formula1>"Major urban, Large urban, Other urban, Significant rural, Rural  50, Rural 80"</formula1>
    </dataValidation>
  </dataValidations>
  <printOptions/>
  <pageMargins left="0.15748031496062992" right="0.15748031496062992" top="0.7480314960629921" bottom="0.7480314960629921" header="0.31496062992125984" footer="0.31496062992125984"/>
  <pageSetup horizontalDpi="600" verticalDpi="600" orientation="landscape" paperSize="8" scale="38" r:id="rId1"/>
</worksheet>
</file>

<file path=xl/worksheets/sheet5.xml><?xml version="1.0" encoding="utf-8"?>
<worksheet xmlns="http://schemas.openxmlformats.org/spreadsheetml/2006/main" xmlns:r="http://schemas.openxmlformats.org/officeDocument/2006/relationships">
  <dimension ref="A1:AI22"/>
  <sheetViews>
    <sheetView zoomScale="70" zoomScaleNormal="70" zoomScaleSheetLayoutView="25" zoomScalePageLayoutView="0" workbookViewId="0" topLeftCell="A1">
      <selection activeCell="E12" sqref="E12"/>
    </sheetView>
  </sheetViews>
  <sheetFormatPr defaultColWidth="9.00390625" defaultRowHeight="12.75"/>
  <cols>
    <col min="2" max="2" width="7.50390625" style="0" customWidth="1"/>
    <col min="3" max="3" width="70.75390625" style="0" customWidth="1"/>
    <col min="4" max="4" width="29.875" style="0" customWidth="1"/>
    <col min="5" max="5" width="15.50390625" style="0" customWidth="1"/>
    <col min="6" max="10" width="15.00390625" style="0" customWidth="1"/>
    <col min="12" max="12" width="67.625" style="0" customWidth="1"/>
  </cols>
  <sheetData>
    <row r="1" spans="1:27" s="173" customFormat="1" ht="25.5" customHeight="1">
      <c r="A1" s="189" t="s">
        <v>229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07"/>
    </row>
    <row r="2" spans="1:27" s="1" customFormat="1" ht="25.5" customHeight="1" thickBot="1">
      <c r="A2" s="190" t="str">
        <f>'Costs - existing LAs'!$A$2</f>
        <v>Enter GDN name</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08"/>
    </row>
    <row r="3" spans="1:35" ht="27" customHeight="1">
      <c r="A3" s="226" t="s">
        <v>238</v>
      </c>
      <c r="B3" s="195"/>
      <c r="C3" s="195"/>
      <c r="D3" s="195"/>
      <c r="E3" s="195"/>
      <c r="F3" s="195"/>
      <c r="G3" s="195"/>
      <c r="H3" s="195"/>
      <c r="I3" s="195"/>
      <c r="J3" s="195"/>
      <c r="K3" s="195"/>
      <c r="L3" s="196"/>
      <c r="M3" s="50"/>
      <c r="N3" s="50"/>
      <c r="O3" s="50"/>
      <c r="P3" s="50"/>
      <c r="Q3" s="50"/>
      <c r="R3" s="50"/>
      <c r="S3" s="50"/>
      <c r="T3" s="50"/>
      <c r="U3" s="50"/>
      <c r="V3" s="50"/>
      <c r="W3" s="50"/>
      <c r="X3" s="50"/>
      <c r="Y3" s="50"/>
      <c r="Z3" s="50"/>
      <c r="AA3" s="50"/>
      <c r="AB3" s="50"/>
      <c r="AC3" s="50"/>
      <c r="AD3" s="50"/>
      <c r="AE3" s="50"/>
      <c r="AF3" s="50"/>
      <c r="AG3" s="50"/>
      <c r="AH3" s="50"/>
      <c r="AI3" s="50"/>
    </row>
    <row r="4" spans="1:35" ht="27" customHeight="1">
      <c r="A4" s="195"/>
      <c r="B4" s="197" t="s">
        <v>157</v>
      </c>
      <c r="C4" s="195"/>
      <c r="D4" s="195"/>
      <c r="E4" s="195"/>
      <c r="F4" s="195"/>
      <c r="G4" s="195"/>
      <c r="H4" s="195"/>
      <c r="I4" s="195"/>
      <c r="J4" s="195"/>
      <c r="K4" s="195"/>
      <c r="L4" s="196"/>
      <c r="M4" s="50"/>
      <c r="N4" s="50"/>
      <c r="O4" s="50"/>
      <c r="P4" s="50"/>
      <c r="Q4" s="50"/>
      <c r="R4" s="50"/>
      <c r="S4" s="50"/>
      <c r="T4" s="50"/>
      <c r="U4" s="50"/>
      <c r="V4" s="50"/>
      <c r="W4" s="50"/>
      <c r="X4" s="50"/>
      <c r="Y4" s="50"/>
      <c r="Z4" s="50"/>
      <c r="AA4" s="50"/>
      <c r="AB4" s="50"/>
      <c r="AC4" s="50"/>
      <c r="AD4" s="50"/>
      <c r="AE4" s="50"/>
      <c r="AF4" s="50"/>
      <c r="AG4" s="50"/>
      <c r="AH4" s="50"/>
      <c r="AI4" s="50"/>
    </row>
    <row r="6" ht="13.5" thickBot="1">
      <c r="D6" s="196"/>
    </row>
    <row r="7" spans="2:12" ht="26.25" thickBot="1">
      <c r="B7" s="3"/>
      <c r="C7" s="3"/>
      <c r="D7" s="49"/>
      <c r="E7" s="183" t="s">
        <v>224</v>
      </c>
      <c r="F7" s="275" t="s">
        <v>122</v>
      </c>
      <c r="G7" s="252"/>
      <c r="H7" s="253"/>
      <c r="I7" s="252" t="s">
        <v>123</v>
      </c>
      <c r="J7" s="253"/>
      <c r="L7" s="76" t="s">
        <v>106</v>
      </c>
    </row>
    <row r="8" spans="2:12" ht="28.5" customHeight="1" thickBot="1">
      <c r="B8" s="268" t="s">
        <v>219</v>
      </c>
      <c r="C8" s="269"/>
      <c r="D8" s="204"/>
      <c r="E8" s="16" t="s">
        <v>205</v>
      </c>
      <c r="F8" s="16" t="s">
        <v>24</v>
      </c>
      <c r="G8" s="16" t="s">
        <v>23</v>
      </c>
      <c r="H8" s="16" t="s">
        <v>22</v>
      </c>
      <c r="I8" s="16" t="s">
        <v>21</v>
      </c>
      <c r="J8" s="15" t="s">
        <v>20</v>
      </c>
      <c r="L8" s="75"/>
    </row>
    <row r="9" spans="2:12" ht="12.75">
      <c r="B9" s="248" t="s">
        <v>4</v>
      </c>
      <c r="C9" s="249"/>
      <c r="D9" s="181"/>
      <c r="E9" s="208">
        <v>0</v>
      </c>
      <c r="F9" s="207">
        <v>0</v>
      </c>
      <c r="G9" s="207">
        <v>0</v>
      </c>
      <c r="H9" s="207">
        <v>0</v>
      </c>
      <c r="I9" s="207">
        <v>0</v>
      </c>
      <c r="J9" s="207">
        <v>0</v>
      </c>
      <c r="L9" s="73"/>
    </row>
    <row r="10" spans="2:12" ht="12.75">
      <c r="B10" s="281" t="s">
        <v>3</v>
      </c>
      <c r="C10" s="282"/>
      <c r="D10" s="181"/>
      <c r="E10" s="208">
        <v>0</v>
      </c>
      <c r="F10" s="207">
        <v>0</v>
      </c>
      <c r="G10" s="207">
        <v>0</v>
      </c>
      <c r="H10" s="207">
        <v>0</v>
      </c>
      <c r="I10" s="207">
        <v>0</v>
      </c>
      <c r="J10" s="207">
        <v>0</v>
      </c>
      <c r="L10" s="73"/>
    </row>
    <row r="11" spans="2:12" ht="13.5" thickBot="1">
      <c r="B11" s="244" t="s">
        <v>2</v>
      </c>
      <c r="C11" s="245"/>
      <c r="D11" s="181"/>
      <c r="E11" s="208">
        <v>0</v>
      </c>
      <c r="F11" s="207">
        <v>0</v>
      </c>
      <c r="G11" s="207">
        <v>0</v>
      </c>
      <c r="H11" s="207">
        <v>0</v>
      </c>
      <c r="I11" s="207">
        <v>0</v>
      </c>
      <c r="J11" s="207">
        <v>0</v>
      </c>
      <c r="L11" s="73"/>
    </row>
    <row r="12" spans="2:12" ht="26.25" customHeight="1" thickBot="1">
      <c r="B12" s="295" t="s">
        <v>232</v>
      </c>
      <c r="C12" s="296"/>
      <c r="D12" s="205"/>
      <c r="E12" s="6">
        <f aca="true" t="shared" si="0" ref="E12:J12">SUM(E9:E11)</f>
        <v>0</v>
      </c>
      <c r="F12" s="6">
        <f t="shared" si="0"/>
        <v>0</v>
      </c>
      <c r="G12" s="6">
        <f t="shared" si="0"/>
        <v>0</v>
      </c>
      <c r="H12" s="6">
        <f t="shared" si="0"/>
        <v>0</v>
      </c>
      <c r="I12" s="6">
        <f t="shared" si="0"/>
        <v>0</v>
      </c>
      <c r="J12" s="6">
        <f t="shared" si="0"/>
        <v>0</v>
      </c>
      <c r="L12" s="74"/>
    </row>
    <row r="13" spans="2:10" ht="12.75">
      <c r="B13" s="38"/>
      <c r="C13" s="5"/>
      <c r="D13" s="5"/>
      <c r="E13" s="4"/>
      <c r="F13" s="4"/>
      <c r="G13" s="4"/>
      <c r="H13" s="4"/>
      <c r="I13" s="4"/>
      <c r="J13" s="4"/>
    </row>
    <row r="14" spans="2:10" ht="12.75">
      <c r="B14" s="3"/>
      <c r="C14" s="3"/>
      <c r="D14" s="49"/>
      <c r="E14" s="3"/>
      <c r="F14" s="2"/>
      <c r="G14" s="2"/>
      <c r="H14" s="2"/>
      <c r="I14" s="2"/>
      <c r="J14" s="2"/>
    </row>
    <row r="15" spans="2:10" ht="13.5" thickBot="1">
      <c r="B15" s="3"/>
      <c r="C15" s="3"/>
      <c r="D15" s="49"/>
      <c r="E15" s="3"/>
      <c r="F15" s="2"/>
      <c r="G15" s="2"/>
      <c r="H15" s="2"/>
      <c r="I15" s="2"/>
      <c r="J15" s="2"/>
    </row>
    <row r="16" spans="2:12" ht="33" customHeight="1" thickBot="1">
      <c r="B16" s="3"/>
      <c r="C16" s="3"/>
      <c r="D16" s="49"/>
      <c r="E16" s="183" t="s">
        <v>224</v>
      </c>
      <c r="F16" s="275" t="s">
        <v>122</v>
      </c>
      <c r="G16" s="252"/>
      <c r="H16" s="253"/>
      <c r="I16" s="252" t="s">
        <v>123</v>
      </c>
      <c r="J16" s="253"/>
      <c r="L16" s="76" t="s">
        <v>106</v>
      </c>
    </row>
    <row r="17" spans="2:12" ht="28.5" customHeight="1" thickBot="1">
      <c r="B17" s="297" t="s">
        <v>220</v>
      </c>
      <c r="C17" s="298"/>
      <c r="D17" s="206"/>
      <c r="E17" s="16" t="s">
        <v>205</v>
      </c>
      <c r="F17" s="16" t="s">
        <v>24</v>
      </c>
      <c r="G17" s="16" t="s">
        <v>23</v>
      </c>
      <c r="H17" s="16" t="s">
        <v>22</v>
      </c>
      <c r="I17" s="16" t="s">
        <v>21</v>
      </c>
      <c r="J17" s="15" t="s">
        <v>20</v>
      </c>
      <c r="L17" s="75"/>
    </row>
    <row r="18" spans="2:12" ht="13.5" customHeight="1">
      <c r="B18" s="248" t="s">
        <v>4</v>
      </c>
      <c r="C18" s="249"/>
      <c r="D18" s="205"/>
      <c r="E18" s="208">
        <v>0</v>
      </c>
      <c r="F18" s="207">
        <v>0</v>
      </c>
      <c r="G18" s="207">
        <v>0</v>
      </c>
      <c r="H18" s="207">
        <v>0</v>
      </c>
      <c r="I18" s="207">
        <v>0</v>
      </c>
      <c r="J18" s="207">
        <v>0</v>
      </c>
      <c r="L18" s="73"/>
    </row>
    <row r="19" spans="2:12" ht="12.75" customHeight="1">
      <c r="B19" s="281" t="s">
        <v>3</v>
      </c>
      <c r="C19" s="282"/>
      <c r="D19" s="5"/>
      <c r="E19" s="208">
        <v>0</v>
      </c>
      <c r="F19" s="207">
        <v>0</v>
      </c>
      <c r="G19" s="207">
        <v>0</v>
      </c>
      <c r="H19" s="207">
        <v>0</v>
      </c>
      <c r="I19" s="207">
        <v>0</v>
      </c>
      <c r="J19" s="207">
        <v>0</v>
      </c>
      <c r="L19" s="73"/>
    </row>
    <row r="20" spans="2:12" ht="13.5" customHeight="1" thickBot="1">
      <c r="B20" s="244" t="s">
        <v>2</v>
      </c>
      <c r="C20" s="245"/>
      <c r="D20" s="196"/>
      <c r="E20" s="208">
        <v>0</v>
      </c>
      <c r="F20" s="207">
        <v>0</v>
      </c>
      <c r="G20" s="207">
        <v>0</v>
      </c>
      <c r="H20" s="207">
        <v>0</v>
      </c>
      <c r="I20" s="207">
        <v>0</v>
      </c>
      <c r="J20" s="207">
        <v>0</v>
      </c>
      <c r="L20" s="73"/>
    </row>
    <row r="21" spans="2:12" ht="27" customHeight="1" thickBot="1">
      <c r="B21" s="295" t="s">
        <v>231</v>
      </c>
      <c r="C21" s="296"/>
      <c r="D21" s="196"/>
      <c r="E21" s="6">
        <f aca="true" t="shared" si="1" ref="E21:J21">SUM(E18:E20)</f>
        <v>0</v>
      </c>
      <c r="F21" s="6">
        <f t="shared" si="1"/>
        <v>0</v>
      </c>
      <c r="G21" s="6">
        <f t="shared" si="1"/>
        <v>0</v>
      </c>
      <c r="H21" s="6">
        <f t="shared" si="1"/>
        <v>0</v>
      </c>
      <c r="I21" s="6">
        <f t="shared" si="1"/>
        <v>0</v>
      </c>
      <c r="J21" s="6">
        <f t="shared" si="1"/>
        <v>0</v>
      </c>
      <c r="L21" s="74"/>
    </row>
    <row r="22" spans="3:10" ht="12.75">
      <c r="C22" s="5"/>
      <c r="E22" s="4"/>
      <c r="F22" s="4"/>
      <c r="G22" s="4"/>
      <c r="H22" s="4"/>
      <c r="I22" s="4"/>
      <c r="J22" s="4"/>
    </row>
  </sheetData>
  <sheetProtection/>
  <mergeCells count="14">
    <mergeCell ref="F7:H7"/>
    <mergeCell ref="I7:J7"/>
    <mergeCell ref="B8:C8"/>
    <mergeCell ref="I16:J16"/>
    <mergeCell ref="B17:C17"/>
    <mergeCell ref="B9:C9"/>
    <mergeCell ref="B10:C10"/>
    <mergeCell ref="B11:C11"/>
    <mergeCell ref="F16:H16"/>
    <mergeCell ref="B18:C18"/>
    <mergeCell ref="B19:C19"/>
    <mergeCell ref="B20:C20"/>
    <mergeCell ref="B12:C12"/>
    <mergeCell ref="B21:C21"/>
  </mergeCells>
  <printOptions/>
  <pageMargins left="0.2362204724409449" right="0.15748031496062992" top="0.7480314960629921" bottom="0.7480314960629921" header="0.31496062992125984" footer="0.31496062992125984"/>
  <pageSetup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dimension ref="A2:I58"/>
  <sheetViews>
    <sheetView zoomScale="80" zoomScaleNormal="80" zoomScalePageLayoutView="0" workbookViewId="0" topLeftCell="A22">
      <selection activeCell="D63" sqref="D63"/>
    </sheetView>
  </sheetViews>
  <sheetFormatPr defaultColWidth="9.00390625" defaultRowHeight="12.75"/>
  <cols>
    <col min="2" max="2" width="25.25390625" style="0" customWidth="1"/>
    <col min="3" max="3" width="50.25390625" style="0" customWidth="1"/>
    <col min="4" max="4" width="12.375" style="0" customWidth="1"/>
  </cols>
  <sheetData>
    <row r="2" ht="14.25">
      <c r="A2" s="226" t="s">
        <v>239</v>
      </c>
    </row>
    <row r="4" ht="13.5" thickBot="1"/>
    <row r="5" spans="2:9" ht="25.5">
      <c r="B5" s="305" t="s">
        <v>129</v>
      </c>
      <c r="C5" s="306"/>
      <c r="D5" s="209" t="s">
        <v>233</v>
      </c>
      <c r="E5" s="315" t="s">
        <v>122</v>
      </c>
      <c r="F5" s="315"/>
      <c r="G5" s="315"/>
      <c r="H5" s="315" t="s">
        <v>123</v>
      </c>
      <c r="I5" s="316"/>
    </row>
    <row r="6" spans="2:9" ht="13.5" thickBot="1">
      <c r="B6" s="307"/>
      <c r="C6" s="308"/>
      <c r="D6" s="94" t="s">
        <v>205</v>
      </c>
      <c r="E6" s="94" t="s">
        <v>24</v>
      </c>
      <c r="F6" s="94" t="s">
        <v>23</v>
      </c>
      <c r="G6" s="94" t="s">
        <v>22</v>
      </c>
      <c r="H6" s="94" t="s">
        <v>21</v>
      </c>
      <c r="I6" s="95" t="s">
        <v>20</v>
      </c>
    </row>
    <row r="7" spans="2:9" ht="13.5" thickBot="1">
      <c r="B7" s="313" t="s">
        <v>127</v>
      </c>
      <c r="C7" s="314"/>
      <c r="D7" s="97">
        <f>'Costs - existing LAs'!E27</f>
        <v>0</v>
      </c>
      <c r="E7" s="97">
        <f>'Costs - existing LAs'!F27</f>
        <v>0</v>
      </c>
      <c r="F7" s="97">
        <f>'Costs - existing LAs'!G27</f>
        <v>0</v>
      </c>
      <c r="G7" s="97">
        <f>'Costs - existing LAs'!H27</f>
        <v>0</v>
      </c>
      <c r="H7" s="97">
        <f>'Costs - existing LAs'!I27</f>
        <v>0</v>
      </c>
      <c r="I7" s="97">
        <f>'Costs - existing LAs'!J27</f>
        <v>0</v>
      </c>
    </row>
    <row r="8" spans="2:9" ht="13.5" thickBot="1">
      <c r="B8" s="91"/>
      <c r="C8" s="92"/>
      <c r="D8" s="92"/>
      <c r="E8" s="92"/>
      <c r="F8" s="92"/>
      <c r="G8" s="92"/>
      <c r="H8" s="92"/>
      <c r="I8" s="93"/>
    </row>
    <row r="9" spans="2:9" ht="12.75">
      <c r="B9" s="303" t="s">
        <v>115</v>
      </c>
      <c r="C9" s="304"/>
      <c r="D9" s="90">
        <f>'Costs - existing LAs'!E32</f>
        <v>0</v>
      </c>
      <c r="E9" s="90">
        <f>'Costs - existing LAs'!F32</f>
        <v>0</v>
      </c>
      <c r="F9" s="90">
        <f>'Costs - existing LAs'!G32</f>
        <v>0</v>
      </c>
      <c r="G9" s="90">
        <f>'Costs - existing LAs'!H32</f>
        <v>0</v>
      </c>
      <c r="H9" s="90">
        <f>'Costs - existing LAs'!I32</f>
        <v>0</v>
      </c>
      <c r="I9" s="48">
        <f>'Costs - existing LAs'!J32</f>
        <v>0</v>
      </c>
    </row>
    <row r="10" spans="2:9" ht="12.75">
      <c r="B10" s="303" t="s">
        <v>114</v>
      </c>
      <c r="C10" s="304"/>
      <c r="D10" s="90">
        <f>'Costs - existing LAs'!E55</f>
        <v>0</v>
      </c>
      <c r="E10" s="90">
        <f>'Costs - existing LAs'!F55</f>
        <v>0</v>
      </c>
      <c r="F10" s="90">
        <f>'Costs - existing LAs'!G55</f>
        <v>0</v>
      </c>
      <c r="G10" s="90">
        <f>'Costs - existing LAs'!H55</f>
        <v>0</v>
      </c>
      <c r="H10" s="90">
        <f>'Costs - existing LAs'!I55</f>
        <v>0</v>
      </c>
      <c r="I10" s="48">
        <f>'Costs - existing LAs'!J55</f>
        <v>0</v>
      </c>
    </row>
    <row r="11" spans="2:9" ht="12.75">
      <c r="B11" s="303" t="s">
        <v>116</v>
      </c>
      <c r="C11" s="304"/>
      <c r="D11" s="90">
        <f>'Costs - existing LAs'!E82</f>
        <v>0</v>
      </c>
      <c r="E11" s="90">
        <f>'Costs - existing LAs'!F82</f>
        <v>0</v>
      </c>
      <c r="F11" s="90">
        <f>'Costs - existing LAs'!G82</f>
        <v>0</v>
      </c>
      <c r="G11" s="90">
        <f>'Costs - existing LAs'!H82</f>
        <v>0</v>
      </c>
      <c r="H11" s="90">
        <f>'Costs - existing LAs'!I82</f>
        <v>0</v>
      </c>
      <c r="I11" s="48">
        <f>'Costs - existing LAs'!J82</f>
        <v>0</v>
      </c>
    </row>
    <row r="12" spans="2:9" ht="12.75">
      <c r="B12" s="303" t="s">
        <v>117</v>
      </c>
      <c r="C12" s="304"/>
      <c r="D12" s="90">
        <f>'Costs - existing LAs'!E90</f>
        <v>0</v>
      </c>
      <c r="E12" s="90">
        <f>'Costs - existing LAs'!F90</f>
        <v>0</v>
      </c>
      <c r="F12" s="90">
        <f>'Costs - existing LAs'!G90</f>
        <v>0</v>
      </c>
      <c r="G12" s="90">
        <f>'Costs - existing LAs'!H90</f>
        <v>0</v>
      </c>
      <c r="H12" s="90">
        <f>'Costs - existing LAs'!I90</f>
        <v>0</v>
      </c>
      <c r="I12" s="48">
        <f>'Costs - existing LAs'!J90</f>
        <v>0</v>
      </c>
    </row>
    <row r="13" spans="2:9" ht="12.75">
      <c r="B13" s="309" t="s">
        <v>118</v>
      </c>
      <c r="C13" s="310"/>
      <c r="D13" s="90">
        <f>'Costs - existing LAs'!E106</f>
        <v>0</v>
      </c>
      <c r="E13" s="90">
        <f>'Costs - existing LAs'!F106</f>
        <v>0</v>
      </c>
      <c r="F13" s="90">
        <f>'Costs - existing LAs'!G106</f>
        <v>0</v>
      </c>
      <c r="G13" s="90">
        <f>'Costs - existing LAs'!H106</f>
        <v>0</v>
      </c>
      <c r="H13" s="90">
        <f>'Costs - existing LAs'!I106</f>
        <v>0</v>
      </c>
      <c r="I13" s="48">
        <f>'Costs - existing LAs'!J106</f>
        <v>0</v>
      </c>
    </row>
    <row r="14" spans="2:9" ht="13.5" thickBot="1">
      <c r="B14" s="311" t="s">
        <v>119</v>
      </c>
      <c r="C14" s="312"/>
      <c r="D14" s="90">
        <f>'Costs - existing LAs'!E131</f>
        <v>0</v>
      </c>
      <c r="E14" s="90">
        <f>'Costs - existing LAs'!F131</f>
        <v>0</v>
      </c>
      <c r="F14" s="90">
        <f>'Costs - existing LAs'!G131</f>
        <v>0</v>
      </c>
      <c r="G14" s="90">
        <f>'Costs - existing LAs'!H131</f>
        <v>0</v>
      </c>
      <c r="H14" s="90">
        <f>'Costs - existing LAs'!I131</f>
        <v>0</v>
      </c>
      <c r="I14" s="48">
        <f>'Costs - existing LAs'!J131</f>
        <v>0</v>
      </c>
    </row>
    <row r="15" spans="2:9" ht="13.5" thickBot="1">
      <c r="B15" s="91"/>
      <c r="C15" s="92"/>
      <c r="D15" s="92"/>
      <c r="E15" s="92"/>
      <c r="F15" s="92"/>
      <c r="G15" s="92"/>
      <c r="H15" s="92"/>
      <c r="I15" s="93"/>
    </row>
    <row r="16" spans="2:9" ht="12.75" customHeight="1">
      <c r="B16" s="313" t="s">
        <v>4</v>
      </c>
      <c r="C16" s="314"/>
      <c r="D16" s="90">
        <f>'Costs - existing LAs'!E29+'Costs - existing LAs'!E52+'Costs - existing LAs'!E79+'Costs - existing LAs'!E87</f>
        <v>0</v>
      </c>
      <c r="E16" s="90">
        <f>'Costs - existing LAs'!F29+'Costs - existing LAs'!F52+'Costs - existing LAs'!F79+'Costs - existing LAs'!F87</f>
        <v>0</v>
      </c>
      <c r="F16" s="90">
        <f>'Costs - existing LAs'!G29+'Costs - existing LAs'!G52+'Costs - existing LAs'!G79+'Costs - existing LAs'!G87</f>
        <v>0</v>
      </c>
      <c r="G16" s="90">
        <f>'Costs - existing LAs'!H29+'Costs - existing LAs'!H52+'Costs - existing LAs'!H79+'Costs - existing LAs'!H87</f>
        <v>0</v>
      </c>
      <c r="H16" s="90">
        <f>'Costs - existing LAs'!I29+'Costs - existing LAs'!I52+'Costs - existing LAs'!I79+'Costs - existing LAs'!I87</f>
        <v>0</v>
      </c>
      <c r="I16" s="48">
        <f>'Costs - existing LAs'!J29+'Costs - existing LAs'!J52+'Costs - existing LAs'!J79+'Costs - existing LAs'!J87</f>
        <v>0</v>
      </c>
    </row>
    <row r="17" spans="2:9" ht="12.75" customHeight="1">
      <c r="B17" s="303" t="s">
        <v>3</v>
      </c>
      <c r="C17" s="304"/>
      <c r="D17" s="90">
        <f>'Costs - existing LAs'!E30+'Costs - existing LAs'!E53+'Costs - existing LAs'!E80+'Costs - existing LAs'!E88</f>
        <v>0</v>
      </c>
      <c r="E17" s="90">
        <f>'Costs - existing LAs'!F30+'Costs - existing LAs'!F53+'Costs - existing LAs'!F80+'Costs - existing LAs'!F88</f>
        <v>0</v>
      </c>
      <c r="F17" s="90">
        <f>'Costs - existing LAs'!G30+'Costs - existing LAs'!G53+'Costs - existing LAs'!G80+'Costs - existing LAs'!G88</f>
        <v>0</v>
      </c>
      <c r="G17" s="90">
        <f>'Costs - existing LAs'!H30+'Costs - existing LAs'!H53+'Costs - existing LAs'!H80+'Costs - existing LAs'!H88</f>
        <v>0</v>
      </c>
      <c r="H17" s="90">
        <f>'Costs - existing LAs'!I30+'Costs - existing LAs'!I53+'Costs - existing LAs'!I80+'Costs - existing LAs'!I88</f>
        <v>0</v>
      </c>
      <c r="I17" s="48">
        <f>'Costs - existing LAs'!J30+'Costs - existing LAs'!J53+'Costs - existing LAs'!J80+'Costs - existing LAs'!J88</f>
        <v>0</v>
      </c>
    </row>
    <row r="18" spans="2:9" ht="12.75" customHeight="1" thickBot="1">
      <c r="B18" s="303" t="s">
        <v>2</v>
      </c>
      <c r="C18" s="304"/>
      <c r="D18" s="90">
        <f>'Costs - existing LAs'!E31+'Costs - existing LAs'!E54+'Costs - existing LAs'!E81+'Costs - existing LAs'!E89</f>
        <v>0</v>
      </c>
      <c r="E18" s="90">
        <f>'Costs - existing LAs'!F31+'Costs - existing LAs'!F54+'Costs - existing LAs'!F81+'Costs - existing LAs'!F89</f>
        <v>0</v>
      </c>
      <c r="F18" s="90">
        <f>'Costs - existing LAs'!G31+'Costs - existing LAs'!G54+'Costs - existing LAs'!G81+'Costs - existing LAs'!G89</f>
        <v>0</v>
      </c>
      <c r="G18" s="90">
        <f>'Costs - existing LAs'!H31+'Costs - existing LAs'!H54+'Costs - existing LAs'!H81+'Costs - existing LAs'!H89</f>
        <v>0</v>
      </c>
      <c r="H18" s="90">
        <f>'Costs - existing LAs'!I31+'Costs - existing LAs'!I54+'Costs - existing LAs'!I81+'Costs - existing LAs'!I89</f>
        <v>0</v>
      </c>
      <c r="I18" s="48">
        <f>'Costs - existing LAs'!J31+'Costs - existing LAs'!J54+'Costs - existing LAs'!J81+'Costs - existing LAs'!J89</f>
        <v>0</v>
      </c>
    </row>
    <row r="19" spans="2:9" ht="12.75" customHeight="1" thickBot="1">
      <c r="B19" s="91"/>
      <c r="C19" s="92"/>
      <c r="D19" s="92"/>
      <c r="E19" s="92"/>
      <c r="F19" s="92"/>
      <c r="G19" s="92"/>
      <c r="H19" s="92"/>
      <c r="I19" s="93"/>
    </row>
    <row r="20" spans="2:9" ht="13.5" thickBot="1">
      <c r="B20" s="299" t="s">
        <v>133</v>
      </c>
      <c r="C20" s="300"/>
      <c r="D20" s="96">
        <f aca="true" t="shared" si="0" ref="D20:I20">D16+D17+D18</f>
        <v>0</v>
      </c>
      <c r="E20" s="96">
        <f t="shared" si="0"/>
        <v>0</v>
      </c>
      <c r="F20" s="96">
        <f t="shared" si="0"/>
        <v>0</v>
      </c>
      <c r="G20" s="96">
        <f t="shared" si="0"/>
        <v>0</v>
      </c>
      <c r="H20" s="96">
        <f t="shared" si="0"/>
        <v>0</v>
      </c>
      <c r="I20" s="44">
        <f t="shared" si="0"/>
        <v>0</v>
      </c>
    </row>
    <row r="21" spans="3:9" ht="12.75">
      <c r="C21" s="100" t="s">
        <v>0</v>
      </c>
      <c r="D21" s="99" t="str">
        <f aca="true" t="shared" si="1" ref="D21:I21">IF(D20=SUM(D9:D12),"OK","Error")</f>
        <v>OK</v>
      </c>
      <c r="E21" s="99" t="str">
        <f t="shared" si="1"/>
        <v>OK</v>
      </c>
      <c r="F21" s="99" t="str">
        <f t="shared" si="1"/>
        <v>OK</v>
      </c>
      <c r="G21" s="99" t="str">
        <f t="shared" si="1"/>
        <v>OK</v>
      </c>
      <c r="H21" s="99" t="str">
        <f t="shared" si="1"/>
        <v>OK</v>
      </c>
      <c r="I21" s="99" t="str">
        <f t="shared" si="1"/>
        <v>OK</v>
      </c>
    </row>
    <row r="24" ht="13.5" thickBot="1"/>
    <row r="25" spans="2:9" ht="12.75" customHeight="1">
      <c r="B25" s="305" t="s">
        <v>130</v>
      </c>
      <c r="C25" s="306"/>
      <c r="D25" s="209" t="s">
        <v>233</v>
      </c>
      <c r="E25" s="315" t="s">
        <v>122</v>
      </c>
      <c r="F25" s="315"/>
      <c r="G25" s="315"/>
      <c r="H25" s="315" t="s">
        <v>123</v>
      </c>
      <c r="I25" s="316"/>
    </row>
    <row r="26" spans="2:9" ht="13.5" thickBot="1">
      <c r="B26" s="307"/>
      <c r="C26" s="308"/>
      <c r="D26" s="94" t="s">
        <v>205</v>
      </c>
      <c r="E26" s="94" t="s">
        <v>24</v>
      </c>
      <c r="F26" s="94" t="s">
        <v>23</v>
      </c>
      <c r="G26" s="94" t="s">
        <v>22</v>
      </c>
      <c r="H26" s="94" t="s">
        <v>21</v>
      </c>
      <c r="I26" s="95" t="s">
        <v>20</v>
      </c>
    </row>
    <row r="27" spans="2:9" ht="13.5" thickBot="1">
      <c r="B27" s="313" t="s">
        <v>127</v>
      </c>
      <c r="C27" s="314"/>
      <c r="D27" s="97">
        <f>'Costs - existing LAs'!E27</f>
        <v>0</v>
      </c>
      <c r="E27" s="97">
        <f>'Costs - existing LAs'!F27</f>
        <v>0</v>
      </c>
      <c r="F27" s="97">
        <f>'Costs - existing LAs'!G27</f>
        <v>0</v>
      </c>
      <c r="G27" s="97">
        <f>'Costs - existing LAs'!H27</f>
        <v>0</v>
      </c>
      <c r="H27" s="97">
        <f>'Costs - existing LAs'!I27</f>
        <v>0</v>
      </c>
      <c r="I27" s="98">
        <f>'Costs - existing LAs'!J27</f>
        <v>0</v>
      </c>
    </row>
    <row r="28" spans="2:9" ht="13.5" thickBot="1">
      <c r="B28" s="91"/>
      <c r="C28" s="92"/>
      <c r="D28" s="92"/>
      <c r="E28" s="92"/>
      <c r="F28" s="92"/>
      <c r="G28" s="92"/>
      <c r="H28" s="92"/>
      <c r="I28" s="93"/>
    </row>
    <row r="29" spans="2:9" ht="12.75" customHeight="1">
      <c r="B29" s="303" t="s">
        <v>115</v>
      </c>
      <c r="C29" s="304"/>
      <c r="D29" s="90">
        <f>'Costs - existing LAs'!E32</f>
        <v>0</v>
      </c>
      <c r="E29" s="90">
        <f>'Costs - existing LAs'!F32</f>
        <v>0</v>
      </c>
      <c r="F29" s="90">
        <f>'Costs - existing LAs'!G32</f>
        <v>0</v>
      </c>
      <c r="G29" s="90">
        <f>'Costs - existing LAs'!H32</f>
        <v>0</v>
      </c>
      <c r="H29" s="90">
        <f>'Costs - existing LAs'!I32</f>
        <v>0</v>
      </c>
      <c r="I29" s="48">
        <f>'Costs - existing LAs'!J32</f>
        <v>0</v>
      </c>
    </row>
    <row r="30" spans="2:9" ht="12.75" customHeight="1">
      <c r="B30" s="303" t="s">
        <v>114</v>
      </c>
      <c r="C30" s="304"/>
      <c r="D30" s="90">
        <f>'Costs - existing LAs'!E55</f>
        <v>0</v>
      </c>
      <c r="E30" s="90">
        <f>'Costs - existing LAs'!F55</f>
        <v>0</v>
      </c>
      <c r="F30" s="90">
        <f>'Costs - existing LAs'!G55</f>
        <v>0</v>
      </c>
      <c r="G30" s="90">
        <f>'Costs - existing LAs'!H55</f>
        <v>0</v>
      </c>
      <c r="H30" s="90">
        <f>'Costs - existing LAs'!I55</f>
        <v>0</v>
      </c>
      <c r="I30" s="48">
        <f>'Costs - existing LAs'!J55</f>
        <v>0</v>
      </c>
    </row>
    <row r="31" spans="2:9" ht="12.75" customHeight="1">
      <c r="B31" s="303" t="s">
        <v>116</v>
      </c>
      <c r="C31" s="304"/>
      <c r="D31" s="90">
        <f>'Costs - existing LAs'!E82</f>
        <v>0</v>
      </c>
      <c r="E31" s="90">
        <f>'Costs - existing LAs'!F82</f>
        <v>0</v>
      </c>
      <c r="F31" s="90">
        <f>'Costs - existing LAs'!G82</f>
        <v>0</v>
      </c>
      <c r="G31" s="90">
        <f>'Costs - existing LAs'!H82</f>
        <v>0</v>
      </c>
      <c r="H31" s="90">
        <f>'Costs - existing LAs'!I82</f>
        <v>0</v>
      </c>
      <c r="I31" s="48">
        <f>'Costs - existing LAs'!J82</f>
        <v>0</v>
      </c>
    </row>
    <row r="32" spans="2:9" ht="12.75" customHeight="1">
      <c r="B32" s="303" t="s">
        <v>117</v>
      </c>
      <c r="C32" s="304"/>
      <c r="D32" s="90">
        <f>'Costs - existing LAs'!E90</f>
        <v>0</v>
      </c>
      <c r="E32" s="90">
        <f>'Costs - existing LAs'!F90</f>
        <v>0</v>
      </c>
      <c r="F32" s="90">
        <f>'Costs - existing LAs'!G90</f>
        <v>0</v>
      </c>
      <c r="G32" s="90">
        <f>'Costs - existing LAs'!H90</f>
        <v>0</v>
      </c>
      <c r="H32" s="90">
        <f>'Costs - existing LAs'!I90</f>
        <v>0</v>
      </c>
      <c r="I32" s="48">
        <f>'Costs - existing LAs'!J90</f>
        <v>0</v>
      </c>
    </row>
    <row r="33" spans="2:9" ht="12.75" customHeight="1">
      <c r="B33" s="309" t="s">
        <v>118</v>
      </c>
      <c r="C33" s="310"/>
      <c r="D33" s="90">
        <f>'Costs - existing LAs'!E106</f>
        <v>0</v>
      </c>
      <c r="E33" s="90">
        <f>'Costs - existing LAs'!F106</f>
        <v>0</v>
      </c>
      <c r="F33" s="90">
        <f>'Costs - existing LAs'!G106</f>
        <v>0</v>
      </c>
      <c r="G33" s="90">
        <f>'Costs - existing LAs'!H106</f>
        <v>0</v>
      </c>
      <c r="H33" s="90">
        <f>'Costs - existing LAs'!I106</f>
        <v>0</v>
      </c>
      <c r="I33" s="48">
        <f>'Costs - existing LAs'!J106</f>
        <v>0</v>
      </c>
    </row>
    <row r="34" spans="2:9" ht="13.5" customHeight="1" thickBot="1">
      <c r="B34" s="311" t="s">
        <v>119</v>
      </c>
      <c r="C34" s="312"/>
      <c r="D34" s="90">
        <f>'Costs - existing LAs'!E131</f>
        <v>0</v>
      </c>
      <c r="E34" s="90">
        <f>'Costs - existing LAs'!F131</f>
        <v>0</v>
      </c>
      <c r="F34" s="90">
        <f>'Costs - existing LAs'!G131</f>
        <v>0</v>
      </c>
      <c r="G34" s="90">
        <f>'Costs - existing LAs'!H131</f>
        <v>0</v>
      </c>
      <c r="H34" s="90">
        <f>'Costs - existing LAs'!I131</f>
        <v>0</v>
      </c>
      <c r="I34" s="48">
        <f>'Costs - existing LAs'!J131</f>
        <v>0</v>
      </c>
    </row>
    <row r="35" spans="2:9" ht="13.5" thickBot="1">
      <c r="B35" s="91"/>
      <c r="C35" s="92"/>
      <c r="D35" s="92"/>
      <c r="E35" s="92"/>
      <c r="F35" s="92"/>
      <c r="G35" s="92"/>
      <c r="H35" s="92"/>
      <c r="I35" s="93"/>
    </row>
    <row r="36" spans="2:9" ht="12.75" customHeight="1">
      <c r="B36" s="313" t="s">
        <v>4</v>
      </c>
      <c r="C36" s="314"/>
      <c r="D36" s="90">
        <f>'Costs - existing LAs'!E49+'Costs - existing LAs'!E52+'Costs - existing LAs'!E79+'Costs - existing LAs'!E87</f>
        <v>0</v>
      </c>
      <c r="E36" s="90">
        <f>'Costs - existing LAs'!F49+'Costs - existing LAs'!F52+'Costs - existing LAs'!F79+'Costs - existing LAs'!F87</f>
        <v>0</v>
      </c>
      <c r="F36" s="90">
        <f>'Costs - existing LAs'!G49+'Costs - existing LAs'!G52+'Costs - existing LAs'!G79+'Costs - existing LAs'!G87</f>
        <v>0</v>
      </c>
      <c r="G36" s="90">
        <f>'Costs - existing LAs'!H49+'Costs - existing LAs'!H52+'Costs - existing LAs'!H79+'Costs - existing LAs'!H87</f>
        <v>0</v>
      </c>
      <c r="H36" s="90">
        <f>'Costs - existing LAs'!I49+'Costs - existing LAs'!I52+'Costs - existing LAs'!I79+'Costs - existing LAs'!I87</f>
        <v>0</v>
      </c>
      <c r="I36" s="48">
        <f>'Costs - existing LAs'!J49+'Costs - existing LAs'!J52+'Costs - existing LAs'!J79+'Costs - existing LAs'!J87</f>
        <v>0</v>
      </c>
    </row>
    <row r="37" spans="2:9" ht="12.75" customHeight="1">
      <c r="B37" s="303" t="s">
        <v>3</v>
      </c>
      <c r="C37" s="304"/>
      <c r="D37" s="90">
        <f>'Costs - existing LAs'!E50+'Costs - existing LAs'!E53+'Costs - existing LAs'!E80+'Costs - existing LAs'!E88</f>
        <v>0</v>
      </c>
      <c r="E37" s="90">
        <f>'Costs - existing LAs'!F50+'Costs - existing LAs'!F53+'Costs - existing LAs'!F80+'Costs - existing LAs'!F88</f>
        <v>0</v>
      </c>
      <c r="F37" s="90">
        <f>'Costs - existing LAs'!G50+'Costs - existing LAs'!G53+'Costs - existing LAs'!G80+'Costs - existing LAs'!G88</f>
        <v>0</v>
      </c>
      <c r="G37" s="90">
        <f>'Costs - existing LAs'!H50+'Costs - existing LAs'!H53+'Costs - existing LAs'!H80+'Costs - existing LAs'!H88</f>
        <v>0</v>
      </c>
      <c r="H37" s="90">
        <f>'Costs - existing LAs'!I50+'Costs - existing LAs'!I53+'Costs - existing LAs'!I80+'Costs - existing LAs'!I88</f>
        <v>0</v>
      </c>
      <c r="I37" s="48">
        <f>'Costs - existing LAs'!J50+'Costs - existing LAs'!J53+'Costs - existing LAs'!J80+'Costs - existing LAs'!J88</f>
        <v>0</v>
      </c>
    </row>
    <row r="38" spans="2:9" ht="12.75" customHeight="1" thickBot="1">
      <c r="B38" s="303" t="s">
        <v>2</v>
      </c>
      <c r="C38" s="304"/>
      <c r="D38" s="90">
        <f>'Costs - existing LAs'!E51+'Costs - existing LAs'!E54+'Costs - existing LAs'!E81+'Costs - existing LAs'!E89</f>
        <v>0</v>
      </c>
      <c r="E38" s="90">
        <f>'Costs - existing LAs'!F51+'Costs - existing LAs'!F54+'Costs - existing LAs'!F81+'Costs - existing LAs'!F89</f>
        <v>0</v>
      </c>
      <c r="F38" s="90">
        <f>'Costs - existing LAs'!G51+'Costs - existing LAs'!G54+'Costs - existing LAs'!G81+'Costs - existing LAs'!G89</f>
        <v>0</v>
      </c>
      <c r="G38" s="90">
        <f>'Costs - existing LAs'!H51+'Costs - existing LAs'!H54+'Costs - existing LAs'!H81+'Costs - existing LAs'!H89</f>
        <v>0</v>
      </c>
      <c r="H38" s="90">
        <f>'Costs - existing LAs'!I51+'Costs - existing LAs'!I54+'Costs - existing LAs'!I81+'Costs - existing LAs'!I89</f>
        <v>0</v>
      </c>
      <c r="I38" s="48">
        <f>'Costs - existing LAs'!J51+'Costs - existing LAs'!J54+'Costs - existing LAs'!J81+'Costs - existing LAs'!J89</f>
        <v>0</v>
      </c>
    </row>
    <row r="39" spans="2:9" ht="13.5" thickBot="1">
      <c r="B39" s="91"/>
      <c r="C39" s="92"/>
      <c r="D39" s="92"/>
      <c r="E39" s="92"/>
      <c r="F39" s="92"/>
      <c r="G39" s="92"/>
      <c r="H39" s="92"/>
      <c r="I39" s="93"/>
    </row>
    <row r="40" spans="2:9" ht="13.5" customHeight="1" thickBot="1">
      <c r="B40" s="299" t="s">
        <v>132</v>
      </c>
      <c r="C40" s="300"/>
      <c r="D40" s="96">
        <f aca="true" t="shared" si="2" ref="D40:I40">D36+D37+D38</f>
        <v>0</v>
      </c>
      <c r="E40" s="96">
        <f t="shared" si="2"/>
        <v>0</v>
      </c>
      <c r="F40" s="96">
        <f t="shared" si="2"/>
        <v>0</v>
      </c>
      <c r="G40" s="96">
        <f t="shared" si="2"/>
        <v>0</v>
      </c>
      <c r="H40" s="96">
        <f t="shared" si="2"/>
        <v>0</v>
      </c>
      <c r="I40" s="44">
        <f t="shared" si="2"/>
        <v>0</v>
      </c>
    </row>
    <row r="41" spans="3:9" ht="12.75">
      <c r="C41" s="100" t="s">
        <v>0</v>
      </c>
      <c r="D41" s="99" t="str">
        <f aca="true" t="shared" si="3" ref="D41:I41">IF(D40=SUM(D29:D32),"OK","Error")</f>
        <v>OK</v>
      </c>
      <c r="E41" s="99" t="str">
        <f t="shared" si="3"/>
        <v>OK</v>
      </c>
      <c r="F41" s="99" t="str">
        <f t="shared" si="3"/>
        <v>OK</v>
      </c>
      <c r="G41" s="99" t="str">
        <f t="shared" si="3"/>
        <v>OK</v>
      </c>
      <c r="H41" s="99" t="str">
        <f t="shared" si="3"/>
        <v>OK</v>
      </c>
      <c r="I41" s="99" t="str">
        <f t="shared" si="3"/>
        <v>OK</v>
      </c>
    </row>
    <row r="43" ht="13.5" thickBot="1"/>
    <row r="44" spans="2:9" ht="12.75" customHeight="1">
      <c r="B44" s="305" t="s">
        <v>131</v>
      </c>
      <c r="C44" s="306"/>
      <c r="D44" s="209" t="s">
        <v>233</v>
      </c>
      <c r="E44" s="315" t="s">
        <v>122</v>
      </c>
      <c r="F44" s="315"/>
      <c r="G44" s="315"/>
      <c r="H44" s="315" t="s">
        <v>123</v>
      </c>
      <c r="I44" s="316"/>
    </row>
    <row r="45" spans="2:9" ht="13.5" thickBot="1">
      <c r="B45" s="307"/>
      <c r="C45" s="308"/>
      <c r="D45" s="94" t="s">
        <v>205</v>
      </c>
      <c r="E45" s="94" t="s">
        <v>24</v>
      </c>
      <c r="F45" s="94" t="s">
        <v>23</v>
      </c>
      <c r="G45" s="94" t="s">
        <v>22</v>
      </c>
      <c r="H45" s="94" t="s">
        <v>21</v>
      </c>
      <c r="I45" s="95" t="s">
        <v>20</v>
      </c>
    </row>
    <row r="46" spans="2:9" ht="13.5" thickBot="1">
      <c r="B46" s="218"/>
      <c r="C46" s="214"/>
      <c r="D46" s="214"/>
      <c r="E46" s="214"/>
      <c r="F46" s="214"/>
      <c r="G46" s="214"/>
      <c r="H46" s="214"/>
      <c r="I46" s="215"/>
    </row>
    <row r="47" spans="2:9" ht="27" customHeight="1">
      <c r="B47" s="317" t="s">
        <v>219</v>
      </c>
      <c r="C47" s="318"/>
      <c r="D47" s="220">
        <f>'Lane rental &amp; S74 costs'!E12</f>
        <v>0</v>
      </c>
      <c r="E47" s="220">
        <f>'Lane rental &amp; S74 costs'!F12</f>
        <v>0</v>
      </c>
      <c r="F47" s="220">
        <f>'Lane rental &amp; S74 costs'!G12</f>
        <v>0</v>
      </c>
      <c r="G47" s="220">
        <f>'Lane rental &amp; S74 costs'!H12</f>
        <v>0</v>
      </c>
      <c r="H47" s="220">
        <f>'Lane rental &amp; S74 costs'!I12</f>
        <v>0</v>
      </c>
      <c r="I47" s="221">
        <f>'Lane rental &amp; S74 costs'!J12</f>
        <v>0</v>
      </c>
    </row>
    <row r="48" spans="2:9" ht="12.75" customHeight="1" thickBot="1">
      <c r="B48" s="301" t="s">
        <v>220</v>
      </c>
      <c r="C48" s="302"/>
      <c r="D48" s="222">
        <f>'Lane rental &amp; S74 costs'!E21</f>
        <v>0</v>
      </c>
      <c r="E48" s="222">
        <f>'Lane rental &amp; S74 costs'!F21</f>
        <v>0</v>
      </c>
      <c r="F48" s="222">
        <f>'Lane rental &amp; S74 costs'!G21</f>
        <v>0</v>
      </c>
      <c r="G48" s="222">
        <f>'Lane rental &amp; S74 costs'!H21</f>
        <v>0</v>
      </c>
      <c r="H48" s="222">
        <f>'Lane rental &amp; S74 costs'!I21</f>
        <v>0</v>
      </c>
      <c r="I48" s="223">
        <f>'Lane rental &amp; S74 costs'!J21</f>
        <v>0</v>
      </c>
    </row>
    <row r="49" spans="2:9" ht="13.5" thickBot="1">
      <c r="B49" s="219"/>
      <c r="C49" s="216"/>
      <c r="D49" s="216"/>
      <c r="E49" s="216"/>
      <c r="F49" s="216"/>
      <c r="G49" s="216"/>
      <c r="H49" s="216"/>
      <c r="I49" s="217"/>
    </row>
    <row r="50" spans="2:9" ht="12.75" customHeight="1">
      <c r="B50" s="313" t="s">
        <v>4</v>
      </c>
      <c r="C50" s="314"/>
      <c r="D50" s="90">
        <f>'Lane rental &amp; S74 costs'!E9+'Lane rental &amp; S74 costs'!E18</f>
        <v>0</v>
      </c>
      <c r="E50" s="90">
        <f>'Lane rental &amp; S74 costs'!F9+'Lane rental &amp; S74 costs'!F18</f>
        <v>0</v>
      </c>
      <c r="F50" s="90">
        <f>'Lane rental &amp; S74 costs'!G9+'Lane rental &amp; S74 costs'!G18</f>
        <v>0</v>
      </c>
      <c r="G50" s="90">
        <f>'Lane rental &amp; S74 costs'!H9+'Lane rental &amp; S74 costs'!H18</f>
        <v>0</v>
      </c>
      <c r="H50" s="90">
        <f>'Lane rental &amp; S74 costs'!I9+'Lane rental &amp; S74 costs'!I18</f>
        <v>0</v>
      </c>
      <c r="I50" s="48">
        <f>'Lane rental &amp; S74 costs'!J9+'Lane rental &amp; S74 costs'!J18</f>
        <v>0</v>
      </c>
    </row>
    <row r="51" spans="2:9" ht="12.75" customHeight="1">
      <c r="B51" s="303" t="s">
        <v>3</v>
      </c>
      <c r="C51" s="304"/>
      <c r="D51" s="90">
        <f>'Lane rental &amp; S74 costs'!E10+'Lane rental &amp; S74 costs'!E19</f>
        <v>0</v>
      </c>
      <c r="E51" s="90">
        <f>'Lane rental &amp; S74 costs'!F10+'Lane rental &amp; S74 costs'!F19</f>
        <v>0</v>
      </c>
      <c r="F51" s="90">
        <f>'Lane rental &amp; S74 costs'!G10+'Lane rental &amp; S74 costs'!G19</f>
        <v>0</v>
      </c>
      <c r="G51" s="90">
        <f>'Lane rental &amp; S74 costs'!H10+'Lane rental &amp; S74 costs'!H19</f>
        <v>0</v>
      </c>
      <c r="H51" s="90">
        <f>'Lane rental &amp; S74 costs'!I10+'Lane rental &amp; S74 costs'!I19</f>
        <v>0</v>
      </c>
      <c r="I51" s="48">
        <f>'Lane rental &amp; S74 costs'!J10+'Lane rental &amp; S74 costs'!J19</f>
        <v>0</v>
      </c>
    </row>
    <row r="52" spans="2:9" ht="12.75" customHeight="1" thickBot="1">
      <c r="B52" s="303" t="s">
        <v>2</v>
      </c>
      <c r="C52" s="304"/>
      <c r="D52" s="90">
        <f>'Lane rental &amp; S74 costs'!E11+'Lane rental &amp; S74 costs'!E20</f>
        <v>0</v>
      </c>
      <c r="E52" s="90">
        <f>'Lane rental &amp; S74 costs'!F11+'Lane rental &amp; S74 costs'!F20</f>
        <v>0</v>
      </c>
      <c r="F52" s="90">
        <f>'Lane rental &amp; S74 costs'!G11+'Lane rental &amp; S74 costs'!G20</f>
        <v>0</v>
      </c>
      <c r="G52" s="90">
        <f>'Lane rental &amp; S74 costs'!H11+'Lane rental &amp; S74 costs'!H20</f>
        <v>0</v>
      </c>
      <c r="H52" s="90">
        <f>'Lane rental &amp; S74 costs'!I11+'Lane rental &amp; S74 costs'!I20</f>
        <v>0</v>
      </c>
      <c r="I52" s="48">
        <f>'Lane rental &amp; S74 costs'!J11+'Lane rental &amp; S74 costs'!J20</f>
        <v>0</v>
      </c>
    </row>
    <row r="53" spans="2:9" ht="13.5" thickBot="1">
      <c r="B53" s="91"/>
      <c r="C53" s="92"/>
      <c r="D53" s="92"/>
      <c r="E53" s="92"/>
      <c r="F53" s="92"/>
      <c r="G53" s="92"/>
      <c r="H53" s="92"/>
      <c r="I53" s="93"/>
    </row>
    <row r="54" spans="2:9" ht="13.5" customHeight="1" thickBot="1">
      <c r="B54" s="299" t="s">
        <v>132</v>
      </c>
      <c r="C54" s="300"/>
      <c r="D54" s="96">
        <f aca="true" t="shared" si="4" ref="D54:I54">D50+D51+D52</f>
        <v>0</v>
      </c>
      <c r="E54" s="96">
        <f t="shared" si="4"/>
        <v>0</v>
      </c>
      <c r="F54" s="96">
        <f t="shared" si="4"/>
        <v>0</v>
      </c>
      <c r="G54" s="96">
        <f t="shared" si="4"/>
        <v>0</v>
      </c>
      <c r="H54" s="96">
        <f t="shared" si="4"/>
        <v>0</v>
      </c>
      <c r="I54" s="44">
        <f t="shared" si="4"/>
        <v>0</v>
      </c>
    </row>
    <row r="55" spans="3:9" ht="12.75">
      <c r="C55" s="100" t="s">
        <v>0</v>
      </c>
      <c r="D55" s="99" t="str">
        <f aca="true" t="shared" si="5" ref="D55:I55">IF(D54=SUM(D47:D48),"OK","Error")</f>
        <v>OK</v>
      </c>
      <c r="E55" s="99" t="str">
        <f t="shared" si="5"/>
        <v>OK</v>
      </c>
      <c r="F55" s="99" t="str">
        <f t="shared" si="5"/>
        <v>OK</v>
      </c>
      <c r="G55" s="99" t="str">
        <f t="shared" si="5"/>
        <v>OK</v>
      </c>
      <c r="H55" s="99" t="str">
        <f t="shared" si="5"/>
        <v>OK</v>
      </c>
      <c r="I55" s="99" t="str">
        <f t="shared" si="5"/>
        <v>OK</v>
      </c>
    </row>
    <row r="57" ht="13.5" thickBot="1"/>
    <row r="58" spans="2:9" ht="13.5" thickBot="1">
      <c r="B58" s="319" t="s">
        <v>259</v>
      </c>
      <c r="C58" s="320"/>
      <c r="D58" s="229">
        <f>D20+D40+D54</f>
        <v>0</v>
      </c>
      <c r="E58" s="229">
        <f>E20+E40+E54</f>
        <v>0</v>
      </c>
      <c r="F58" s="229">
        <f>F20+F40+F54</f>
        <v>0</v>
      </c>
      <c r="G58" s="229">
        <f>G20+G40+G54</f>
        <v>0</v>
      </c>
      <c r="H58" s="229">
        <f>H20+H40+H54</f>
        <v>0</v>
      </c>
      <c r="I58" s="230">
        <f>I20+I40+I54</f>
        <v>0</v>
      </c>
    </row>
  </sheetData>
  <sheetProtection/>
  <mergeCells count="38">
    <mergeCell ref="B58:C58"/>
    <mergeCell ref="B18:C18"/>
    <mergeCell ref="B9:C9"/>
    <mergeCell ref="E5:G5"/>
    <mergeCell ref="H5:I5"/>
    <mergeCell ref="B5:C6"/>
    <mergeCell ref="B10:C10"/>
    <mergeCell ref="B11:C11"/>
    <mergeCell ref="B12:C12"/>
    <mergeCell ref="B13:C13"/>
    <mergeCell ref="B14:C14"/>
    <mergeCell ref="B16:C16"/>
    <mergeCell ref="B17:C17"/>
    <mergeCell ref="B7:C7"/>
    <mergeCell ref="E25:G25"/>
    <mergeCell ref="H25:I25"/>
    <mergeCell ref="H44:I44"/>
    <mergeCell ref="B47:C47"/>
    <mergeCell ref="B54:C54"/>
    <mergeCell ref="B51:C51"/>
    <mergeCell ref="B52:C52"/>
    <mergeCell ref="B50:C50"/>
    <mergeCell ref="E44:G44"/>
    <mergeCell ref="B20:C20"/>
    <mergeCell ref="B40:C40"/>
    <mergeCell ref="B48:C48"/>
    <mergeCell ref="B38:C38"/>
    <mergeCell ref="B44:C45"/>
    <mergeCell ref="B37:C37"/>
    <mergeCell ref="B25:C26"/>
    <mergeCell ref="B32:C32"/>
    <mergeCell ref="B33:C33"/>
    <mergeCell ref="B34:C34"/>
    <mergeCell ref="B36:C36"/>
    <mergeCell ref="B29:C29"/>
    <mergeCell ref="B30:C30"/>
    <mergeCell ref="B31:C31"/>
    <mergeCell ref="B27:C27"/>
  </mergeCells>
  <printOptions/>
  <pageMargins left="0.22" right="0.27" top="0.49" bottom="0.7480314960629921" header="0.31496062992125984" footer="0.31496062992125984"/>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AJ82"/>
  <sheetViews>
    <sheetView zoomScale="70" zoomScaleNormal="70" zoomScaleSheetLayoutView="40" zoomScalePageLayoutView="0" workbookViewId="0" topLeftCell="A1">
      <selection activeCell="A1" sqref="A1"/>
    </sheetView>
  </sheetViews>
  <sheetFormatPr defaultColWidth="9.00390625" defaultRowHeight="12.75"/>
  <cols>
    <col min="1" max="1" width="15.125" style="1" customWidth="1"/>
    <col min="2" max="2" width="15.25390625" style="3" customWidth="1"/>
    <col min="3" max="3" width="60.25390625" style="3" customWidth="1"/>
    <col min="4" max="5" width="14.75390625" style="3" customWidth="1"/>
    <col min="6" max="10" width="16.00390625" style="2" customWidth="1"/>
    <col min="11" max="12" width="11.875" style="2" customWidth="1"/>
    <col min="13" max="17" width="16.00390625" style="2" customWidth="1"/>
    <col min="18" max="19" width="11.875" style="2" customWidth="1"/>
    <col min="20" max="24" width="16.00390625" style="2" customWidth="1"/>
    <col min="25" max="25" width="11.875" style="2" customWidth="1"/>
    <col min="26" max="26" width="95.25390625" style="82" customWidth="1"/>
    <col min="27" max="16384" width="9.00390625" style="1" customWidth="1"/>
  </cols>
  <sheetData>
    <row r="1" spans="1:26" s="173" customFormat="1" ht="25.5" customHeight="1">
      <c r="A1" s="189" t="s">
        <v>229</v>
      </c>
      <c r="B1" s="178"/>
      <c r="C1" s="178"/>
      <c r="D1" s="178"/>
      <c r="E1" s="178"/>
      <c r="F1" s="178"/>
      <c r="G1" s="178"/>
      <c r="H1" s="178"/>
      <c r="I1" s="178"/>
      <c r="J1" s="178"/>
      <c r="K1" s="178"/>
      <c r="L1" s="178"/>
      <c r="M1" s="178"/>
      <c r="N1" s="178"/>
      <c r="O1" s="178"/>
      <c r="P1" s="178"/>
      <c r="Q1" s="178"/>
      <c r="R1" s="178"/>
      <c r="S1" s="178"/>
      <c r="T1" s="178"/>
      <c r="U1" s="178"/>
      <c r="V1" s="178"/>
      <c r="W1" s="178"/>
      <c r="X1" s="178"/>
      <c r="Y1" s="178"/>
      <c r="Z1" s="107"/>
    </row>
    <row r="2" spans="1:26" ht="25.5" customHeight="1" thickBot="1">
      <c r="A2" s="190" t="str">
        <f>'Costs - existing LAs'!$A$2</f>
        <v>Enter GDN name</v>
      </c>
      <c r="B2" s="179"/>
      <c r="C2" s="179"/>
      <c r="D2" s="179"/>
      <c r="E2" s="179"/>
      <c r="F2" s="179"/>
      <c r="G2" s="179"/>
      <c r="H2" s="179"/>
      <c r="I2" s="179"/>
      <c r="J2" s="179"/>
      <c r="K2" s="179"/>
      <c r="L2" s="179"/>
      <c r="M2" s="179"/>
      <c r="N2" s="179"/>
      <c r="O2" s="179"/>
      <c r="P2" s="179"/>
      <c r="Q2" s="179"/>
      <c r="R2" s="179"/>
      <c r="S2" s="179"/>
      <c r="T2" s="179"/>
      <c r="U2" s="179"/>
      <c r="V2" s="179"/>
      <c r="W2" s="179"/>
      <c r="X2" s="179"/>
      <c r="Y2" s="179"/>
      <c r="Z2" s="108"/>
    </row>
    <row r="3" spans="2:26" ht="25.5" customHeight="1">
      <c r="B3" s="1"/>
      <c r="C3" s="1"/>
      <c r="D3" s="1"/>
      <c r="E3" s="1"/>
      <c r="F3" s="1"/>
      <c r="G3" s="1"/>
      <c r="H3" s="1"/>
      <c r="I3" s="1"/>
      <c r="J3" s="1"/>
      <c r="K3" s="1"/>
      <c r="L3" s="1"/>
      <c r="M3" s="1"/>
      <c r="N3" s="1"/>
      <c r="O3" s="1"/>
      <c r="P3" s="1"/>
      <c r="Q3" s="1"/>
      <c r="R3" s="1"/>
      <c r="S3" s="1"/>
      <c r="T3" s="1"/>
      <c r="U3" s="1"/>
      <c r="V3" s="1"/>
      <c r="W3" s="1"/>
      <c r="X3" s="1"/>
      <c r="Y3" s="1"/>
      <c r="Z3" s="1"/>
    </row>
    <row r="4" ht="15" thickBot="1">
      <c r="B4" s="227" t="s">
        <v>206</v>
      </c>
    </row>
    <row r="5" spans="5:26" s="3" customFormat="1" ht="30.75" customHeight="1" thickBot="1">
      <c r="E5" s="183" t="s">
        <v>224</v>
      </c>
      <c r="F5" s="275" t="s">
        <v>121</v>
      </c>
      <c r="G5" s="252"/>
      <c r="H5" s="253"/>
      <c r="I5" s="252" t="s">
        <v>120</v>
      </c>
      <c r="J5" s="253"/>
      <c r="L5" s="183" t="s">
        <v>225</v>
      </c>
      <c r="M5" s="275" t="s">
        <v>174</v>
      </c>
      <c r="N5" s="252"/>
      <c r="O5" s="253"/>
      <c r="P5" s="252" t="s">
        <v>175</v>
      </c>
      <c r="Q5" s="253"/>
      <c r="S5" s="183" t="s">
        <v>226</v>
      </c>
      <c r="T5" s="275" t="s">
        <v>180</v>
      </c>
      <c r="U5" s="252"/>
      <c r="V5" s="253"/>
      <c r="W5" s="252" t="s">
        <v>181</v>
      </c>
      <c r="X5" s="253"/>
      <c r="Z5" s="83" t="s">
        <v>106</v>
      </c>
    </row>
    <row r="6" spans="2:36" ht="13.5" customHeight="1" thickBot="1">
      <c r="B6" s="258" t="s">
        <v>97</v>
      </c>
      <c r="C6" s="259"/>
      <c r="D6" s="1"/>
      <c r="E6" s="184" t="s">
        <v>205</v>
      </c>
      <c r="F6" s="16" t="s">
        <v>24</v>
      </c>
      <c r="G6" s="16" t="s">
        <v>23</v>
      </c>
      <c r="H6" s="16" t="s">
        <v>22</v>
      </c>
      <c r="I6" s="16" t="s">
        <v>21</v>
      </c>
      <c r="J6" s="15" t="s">
        <v>20</v>
      </c>
      <c r="K6" s="1"/>
      <c r="L6" s="184" t="s">
        <v>205</v>
      </c>
      <c r="M6" s="16" t="s">
        <v>24</v>
      </c>
      <c r="N6" s="16" t="s">
        <v>23</v>
      </c>
      <c r="O6" s="16" t="s">
        <v>22</v>
      </c>
      <c r="P6" s="16" t="s">
        <v>21</v>
      </c>
      <c r="Q6" s="15" t="s">
        <v>20</v>
      </c>
      <c r="R6" s="1"/>
      <c r="S6" s="184" t="s">
        <v>205</v>
      </c>
      <c r="T6" s="16" t="s">
        <v>24</v>
      </c>
      <c r="U6" s="16" t="s">
        <v>23</v>
      </c>
      <c r="V6" s="16" t="s">
        <v>22</v>
      </c>
      <c r="W6" s="16" t="s">
        <v>21</v>
      </c>
      <c r="X6" s="15" t="s">
        <v>20</v>
      </c>
      <c r="Y6" s="1"/>
      <c r="Z6" s="84"/>
      <c r="AE6" s="39"/>
      <c r="AF6" s="39"/>
      <c r="AG6" s="39"/>
      <c r="AH6" s="39"/>
      <c r="AI6" s="39"/>
      <c r="AJ6" s="39"/>
    </row>
    <row r="7" spans="2:36" ht="13.5" customHeight="1">
      <c r="B7" s="291" t="s">
        <v>179</v>
      </c>
      <c r="C7" s="292"/>
      <c r="D7" s="1"/>
      <c r="E7" s="121"/>
      <c r="F7" s="121"/>
      <c r="G7" s="121"/>
      <c r="H7" s="121"/>
      <c r="I7" s="121"/>
      <c r="J7" s="121"/>
      <c r="K7" s="1"/>
      <c r="L7" s="24">
        <v>0</v>
      </c>
      <c r="M7" s="24">
        <v>0</v>
      </c>
      <c r="N7" s="24">
        <v>0</v>
      </c>
      <c r="O7" s="24">
        <v>0</v>
      </c>
      <c r="P7" s="24">
        <v>0</v>
      </c>
      <c r="Q7" s="24">
        <v>0</v>
      </c>
      <c r="R7" s="1"/>
      <c r="S7" s="121"/>
      <c r="T7" s="121"/>
      <c r="U7" s="121"/>
      <c r="V7" s="121"/>
      <c r="W7" s="121"/>
      <c r="X7" s="121"/>
      <c r="Y7" s="1"/>
      <c r="Z7" s="84"/>
      <c r="AE7" s="39"/>
      <c r="AF7" s="39"/>
      <c r="AG7" s="39"/>
      <c r="AH7" s="39"/>
      <c r="AI7" s="39"/>
      <c r="AJ7" s="39"/>
    </row>
    <row r="8" spans="2:36" ht="12.75" customHeight="1">
      <c r="B8" s="254" t="s">
        <v>153</v>
      </c>
      <c r="C8" s="255"/>
      <c r="D8" s="1"/>
      <c r="E8" s="121"/>
      <c r="F8" s="121"/>
      <c r="G8" s="121"/>
      <c r="H8" s="121"/>
      <c r="I8" s="121"/>
      <c r="J8" s="121"/>
      <c r="K8" s="1"/>
      <c r="L8" s="124">
        <f>L9+L10</f>
        <v>0</v>
      </c>
      <c r="M8" s="124">
        <f>M9+M10</f>
        <v>0</v>
      </c>
      <c r="N8" s="124">
        <f>N9+N10</f>
        <v>0</v>
      </c>
      <c r="O8" s="124">
        <f>O9+O10</f>
        <v>0</v>
      </c>
      <c r="P8" s="124">
        <f>P9+P10</f>
        <v>0</v>
      </c>
      <c r="Q8" s="124">
        <f>Q9+Q10</f>
        <v>0</v>
      </c>
      <c r="R8" s="1"/>
      <c r="S8" s="129"/>
      <c r="T8" s="129"/>
      <c r="U8" s="129"/>
      <c r="V8" s="129"/>
      <c r="W8" s="129"/>
      <c r="X8" s="129"/>
      <c r="Y8" s="1"/>
      <c r="Z8" s="84"/>
      <c r="AE8" s="39"/>
      <c r="AF8" s="39"/>
      <c r="AG8" s="39"/>
      <c r="AH8" s="39"/>
      <c r="AI8" s="39"/>
      <c r="AJ8" s="39"/>
    </row>
    <row r="9" spans="2:36" ht="12.75" customHeight="1">
      <c r="B9" s="256" t="s">
        <v>154</v>
      </c>
      <c r="C9" s="257"/>
      <c r="D9" s="1"/>
      <c r="E9" s="121"/>
      <c r="F9" s="121"/>
      <c r="G9" s="121"/>
      <c r="H9" s="121"/>
      <c r="I9" s="121"/>
      <c r="J9" s="121"/>
      <c r="K9" s="1"/>
      <c r="L9" s="24">
        <v>0</v>
      </c>
      <c r="M9" s="24">
        <v>0</v>
      </c>
      <c r="N9" s="24">
        <v>0</v>
      </c>
      <c r="O9" s="24">
        <v>0</v>
      </c>
      <c r="P9" s="24">
        <v>0</v>
      </c>
      <c r="Q9" s="24">
        <v>0</v>
      </c>
      <c r="R9" s="1"/>
      <c r="S9" s="121"/>
      <c r="T9" s="121"/>
      <c r="U9" s="121"/>
      <c r="V9" s="121"/>
      <c r="W9" s="121"/>
      <c r="X9" s="121"/>
      <c r="Y9" s="1"/>
      <c r="Z9" s="84"/>
      <c r="AE9" s="39"/>
      <c r="AF9" s="39"/>
      <c r="AG9" s="39"/>
      <c r="AH9" s="39"/>
      <c r="AI9" s="39"/>
      <c r="AJ9" s="39"/>
    </row>
    <row r="10" spans="2:36" ht="13.5" customHeight="1" thickBot="1">
      <c r="B10" s="323" t="s">
        <v>155</v>
      </c>
      <c r="C10" s="324"/>
      <c r="D10" s="1"/>
      <c r="E10" s="123"/>
      <c r="F10" s="123"/>
      <c r="G10" s="123"/>
      <c r="H10" s="123"/>
      <c r="I10" s="123"/>
      <c r="J10" s="123"/>
      <c r="K10" s="1"/>
      <c r="L10" s="28">
        <v>0</v>
      </c>
      <c r="M10" s="28">
        <v>0</v>
      </c>
      <c r="N10" s="28">
        <v>0</v>
      </c>
      <c r="O10" s="28">
        <v>0</v>
      </c>
      <c r="P10" s="28">
        <v>0</v>
      </c>
      <c r="Q10" s="28">
        <v>0</v>
      </c>
      <c r="R10" s="1"/>
      <c r="S10" s="123"/>
      <c r="T10" s="123"/>
      <c r="U10" s="123"/>
      <c r="V10" s="123"/>
      <c r="W10" s="123"/>
      <c r="X10" s="123"/>
      <c r="Y10" s="1"/>
      <c r="Z10" s="84"/>
      <c r="AE10" s="39"/>
      <c r="AF10" s="39"/>
      <c r="AG10" s="39"/>
      <c r="AH10" s="39"/>
      <c r="AI10" s="39"/>
      <c r="AJ10" s="39"/>
    </row>
    <row r="11" spans="2:36" ht="13.5" thickBot="1">
      <c r="B11" s="325"/>
      <c r="C11" s="294"/>
      <c r="D11" s="1"/>
      <c r="E11" s="112"/>
      <c r="F11" s="112"/>
      <c r="G11" s="46"/>
      <c r="H11" s="46"/>
      <c r="I11" s="46"/>
      <c r="J11" s="45"/>
      <c r="K11" s="1"/>
      <c r="L11" s="112"/>
      <c r="M11" s="112"/>
      <c r="N11" s="46"/>
      <c r="O11" s="46"/>
      <c r="P11" s="46"/>
      <c r="Q11" s="45"/>
      <c r="R11" s="1"/>
      <c r="S11" s="112"/>
      <c r="T11" s="112"/>
      <c r="U11" s="46"/>
      <c r="V11" s="46"/>
      <c r="W11" s="46"/>
      <c r="X11" s="45"/>
      <c r="Y11" s="1"/>
      <c r="Z11" s="84"/>
      <c r="AE11" s="39"/>
      <c r="AF11" s="39"/>
      <c r="AG11" s="39"/>
      <c r="AH11" s="39"/>
      <c r="AI11" s="39"/>
      <c r="AJ11" s="39"/>
    </row>
    <row r="12" spans="2:36" ht="12.75" customHeight="1">
      <c r="B12" s="321" t="s">
        <v>177</v>
      </c>
      <c r="C12" s="322"/>
      <c r="D12" s="1"/>
      <c r="E12" s="122"/>
      <c r="F12" s="122"/>
      <c r="G12" s="122"/>
      <c r="H12" s="122"/>
      <c r="I12" s="122"/>
      <c r="J12" s="122"/>
      <c r="K12" s="1"/>
      <c r="L12" s="34">
        <v>0</v>
      </c>
      <c r="M12" s="34">
        <v>0</v>
      </c>
      <c r="N12" s="34">
        <v>0</v>
      </c>
      <c r="O12" s="34">
        <v>0</v>
      </c>
      <c r="P12" s="34">
        <v>0</v>
      </c>
      <c r="Q12" s="34">
        <v>0</v>
      </c>
      <c r="R12" s="1"/>
      <c r="S12" s="122"/>
      <c r="T12" s="122"/>
      <c r="U12" s="122"/>
      <c r="V12" s="122"/>
      <c r="W12" s="122"/>
      <c r="X12" s="122"/>
      <c r="Y12" s="1"/>
      <c r="Z12" s="84"/>
      <c r="AE12" s="39"/>
      <c r="AF12" s="39"/>
      <c r="AG12" s="39"/>
      <c r="AH12" s="39"/>
      <c r="AI12" s="39"/>
      <c r="AJ12" s="39"/>
    </row>
    <row r="13" spans="2:36" ht="12.75" customHeight="1">
      <c r="B13" s="250" t="s">
        <v>213</v>
      </c>
      <c r="C13" s="251"/>
      <c r="D13" s="1"/>
      <c r="E13" s="121"/>
      <c r="F13" s="121"/>
      <c r="G13" s="121"/>
      <c r="H13" s="121"/>
      <c r="I13" s="121"/>
      <c r="J13" s="121"/>
      <c r="K13" s="1"/>
      <c r="L13" s="24">
        <v>0</v>
      </c>
      <c r="M13" s="24">
        <v>0</v>
      </c>
      <c r="N13" s="24">
        <v>0</v>
      </c>
      <c r="O13" s="24">
        <v>0</v>
      </c>
      <c r="P13" s="24">
        <v>0</v>
      </c>
      <c r="Q13" s="24">
        <v>0</v>
      </c>
      <c r="R13" s="1"/>
      <c r="S13" s="121"/>
      <c r="T13" s="121"/>
      <c r="U13" s="121"/>
      <c r="V13" s="121"/>
      <c r="W13" s="121"/>
      <c r="X13" s="121"/>
      <c r="Y13" s="1"/>
      <c r="Z13" s="84"/>
      <c r="AE13" s="39"/>
      <c r="AF13" s="39"/>
      <c r="AG13" s="39"/>
      <c r="AH13" s="39"/>
      <c r="AI13" s="39"/>
      <c r="AJ13" s="39"/>
    </row>
    <row r="14" spans="2:36" ht="12.75" customHeight="1">
      <c r="B14" s="250" t="s">
        <v>215</v>
      </c>
      <c r="C14" s="251"/>
      <c r="D14" s="1"/>
      <c r="E14" s="121"/>
      <c r="F14" s="121"/>
      <c r="G14" s="121"/>
      <c r="H14" s="121"/>
      <c r="I14" s="121"/>
      <c r="J14" s="121"/>
      <c r="K14" s="1"/>
      <c r="L14" s="24">
        <v>0</v>
      </c>
      <c r="M14" s="24">
        <v>0</v>
      </c>
      <c r="N14" s="24">
        <v>0</v>
      </c>
      <c r="O14" s="24">
        <v>0</v>
      </c>
      <c r="P14" s="24">
        <v>0</v>
      </c>
      <c r="Q14" s="24">
        <v>0</v>
      </c>
      <c r="R14" s="1"/>
      <c r="S14" s="121"/>
      <c r="T14" s="121"/>
      <c r="U14" s="121"/>
      <c r="V14" s="121"/>
      <c r="W14" s="121"/>
      <c r="X14" s="121"/>
      <c r="Y14" s="1"/>
      <c r="Z14" s="84"/>
      <c r="AE14" s="39"/>
      <c r="AF14" s="39"/>
      <c r="AG14" s="39"/>
      <c r="AH14" s="39"/>
      <c r="AI14" s="39"/>
      <c r="AJ14" s="39"/>
    </row>
    <row r="15" spans="2:36" ht="12.75" customHeight="1">
      <c r="B15" s="250" t="s">
        <v>214</v>
      </c>
      <c r="C15" s="251"/>
      <c r="D15" s="1"/>
      <c r="E15" s="121"/>
      <c r="F15" s="121"/>
      <c r="G15" s="121"/>
      <c r="H15" s="121"/>
      <c r="I15" s="121"/>
      <c r="J15" s="121"/>
      <c r="K15" s="1"/>
      <c r="L15" s="24">
        <v>0</v>
      </c>
      <c r="M15" s="24">
        <v>0</v>
      </c>
      <c r="N15" s="24">
        <v>0</v>
      </c>
      <c r="O15" s="24">
        <v>0</v>
      </c>
      <c r="P15" s="24">
        <v>0</v>
      </c>
      <c r="Q15" s="24">
        <v>0</v>
      </c>
      <c r="R15" s="1"/>
      <c r="S15" s="121"/>
      <c r="T15" s="121"/>
      <c r="U15" s="121"/>
      <c r="V15" s="121"/>
      <c r="W15" s="121"/>
      <c r="X15" s="121"/>
      <c r="Y15" s="1"/>
      <c r="Z15" s="84"/>
      <c r="AE15" s="39"/>
      <c r="AF15" s="39"/>
      <c r="AG15" s="39"/>
      <c r="AH15" s="39"/>
      <c r="AI15" s="39"/>
      <c r="AJ15" s="39"/>
    </row>
    <row r="16" spans="2:36" ht="12.75" customHeight="1">
      <c r="B16" s="250" t="s">
        <v>178</v>
      </c>
      <c r="C16" s="251"/>
      <c r="D16" s="1"/>
      <c r="E16" s="121"/>
      <c r="F16" s="121"/>
      <c r="G16" s="121"/>
      <c r="H16" s="121"/>
      <c r="I16" s="121"/>
      <c r="J16" s="121"/>
      <c r="K16" s="1"/>
      <c r="L16" s="24">
        <v>0</v>
      </c>
      <c r="M16" s="24">
        <v>0</v>
      </c>
      <c r="N16" s="24">
        <v>0</v>
      </c>
      <c r="O16" s="24">
        <v>0</v>
      </c>
      <c r="P16" s="24">
        <v>0</v>
      </c>
      <c r="Q16" s="24">
        <v>0</v>
      </c>
      <c r="R16" s="1"/>
      <c r="S16" s="121"/>
      <c r="T16" s="121"/>
      <c r="U16" s="121"/>
      <c r="V16" s="121"/>
      <c r="W16" s="121"/>
      <c r="X16" s="121"/>
      <c r="Y16" s="1"/>
      <c r="Z16" s="84"/>
      <c r="AE16" s="39"/>
      <c r="AF16" s="39"/>
      <c r="AG16" s="39"/>
      <c r="AH16" s="39"/>
      <c r="AI16" s="39"/>
      <c r="AJ16" s="39"/>
    </row>
    <row r="17" spans="2:36" ht="12.75" customHeight="1">
      <c r="B17" s="250" t="s">
        <v>176</v>
      </c>
      <c r="C17" s="251"/>
      <c r="D17" s="1"/>
      <c r="E17" s="121"/>
      <c r="F17" s="121"/>
      <c r="G17" s="121"/>
      <c r="H17" s="121"/>
      <c r="I17" s="121"/>
      <c r="J17" s="121"/>
      <c r="K17" s="1"/>
      <c r="L17" s="24">
        <v>0</v>
      </c>
      <c r="M17" s="24">
        <v>0</v>
      </c>
      <c r="N17" s="24">
        <v>0</v>
      </c>
      <c r="O17" s="24">
        <v>0</v>
      </c>
      <c r="P17" s="24">
        <v>0</v>
      </c>
      <c r="Q17" s="24">
        <v>0</v>
      </c>
      <c r="R17" s="1"/>
      <c r="S17" s="121"/>
      <c r="T17" s="121"/>
      <c r="U17" s="121"/>
      <c r="V17" s="121"/>
      <c r="W17" s="121"/>
      <c r="X17" s="121"/>
      <c r="Y17" s="1"/>
      <c r="Z17" s="84"/>
      <c r="AE17" s="39"/>
      <c r="AF17" s="39"/>
      <c r="AG17" s="39"/>
      <c r="AH17" s="39"/>
      <c r="AI17" s="39"/>
      <c r="AJ17" s="39"/>
    </row>
    <row r="18" spans="2:36" ht="12.75" customHeight="1">
      <c r="B18" s="250" t="s">
        <v>211</v>
      </c>
      <c r="C18" s="251"/>
      <c r="D18" s="1"/>
      <c r="E18" s="121"/>
      <c r="F18" s="121"/>
      <c r="G18" s="121"/>
      <c r="H18" s="121"/>
      <c r="I18" s="121"/>
      <c r="J18" s="121"/>
      <c r="K18" s="1"/>
      <c r="L18" s="24">
        <v>0</v>
      </c>
      <c r="M18" s="24">
        <v>0</v>
      </c>
      <c r="N18" s="24">
        <v>0</v>
      </c>
      <c r="O18" s="24">
        <v>0</v>
      </c>
      <c r="P18" s="24">
        <v>0</v>
      </c>
      <c r="Q18" s="24">
        <v>0</v>
      </c>
      <c r="R18" s="1"/>
      <c r="S18" s="121"/>
      <c r="T18" s="121"/>
      <c r="U18" s="121"/>
      <c r="V18" s="121"/>
      <c r="W18" s="121"/>
      <c r="X18" s="121"/>
      <c r="Y18" s="1"/>
      <c r="Z18" s="84"/>
      <c r="AE18" s="39"/>
      <c r="AF18" s="39"/>
      <c r="AG18" s="39"/>
      <c r="AH18" s="39"/>
      <c r="AI18" s="39"/>
      <c r="AJ18" s="39"/>
    </row>
    <row r="19" spans="2:36" ht="12.75" customHeight="1" thickBot="1">
      <c r="B19" s="250" t="s">
        <v>212</v>
      </c>
      <c r="C19" s="251"/>
      <c r="D19" s="1"/>
      <c r="E19" s="121"/>
      <c r="F19" s="121"/>
      <c r="G19" s="121"/>
      <c r="H19" s="121"/>
      <c r="I19" s="121"/>
      <c r="J19" s="121"/>
      <c r="K19" s="1"/>
      <c r="L19" s="24">
        <v>0</v>
      </c>
      <c r="M19" s="24">
        <v>0</v>
      </c>
      <c r="N19" s="24">
        <v>0</v>
      </c>
      <c r="O19" s="24">
        <v>0</v>
      </c>
      <c r="P19" s="24">
        <v>0</v>
      </c>
      <c r="Q19" s="24">
        <v>0</v>
      </c>
      <c r="R19" s="1"/>
      <c r="S19" s="121"/>
      <c r="T19" s="121"/>
      <c r="U19" s="121"/>
      <c r="V19" s="121"/>
      <c r="W19" s="121"/>
      <c r="X19" s="121"/>
      <c r="Y19" s="1"/>
      <c r="Z19" s="84"/>
      <c r="AE19" s="39"/>
      <c r="AF19" s="39"/>
      <c r="AG19" s="39"/>
      <c r="AH19" s="39"/>
      <c r="AI19" s="39"/>
      <c r="AJ19" s="39"/>
    </row>
    <row r="20" spans="2:36" ht="13.5" thickBot="1">
      <c r="B20" s="12"/>
      <c r="C20" s="120"/>
      <c r="D20" s="1"/>
      <c r="E20" s="112"/>
      <c r="F20" s="112"/>
      <c r="G20" s="46"/>
      <c r="H20" s="46"/>
      <c r="I20" s="46"/>
      <c r="J20" s="45"/>
      <c r="K20" s="1"/>
      <c r="L20" s="112"/>
      <c r="M20" s="112"/>
      <c r="N20" s="46"/>
      <c r="O20" s="46"/>
      <c r="P20" s="46"/>
      <c r="Q20" s="45"/>
      <c r="R20" s="1"/>
      <c r="S20" s="112"/>
      <c r="T20" s="112"/>
      <c r="U20" s="46"/>
      <c r="V20" s="46"/>
      <c r="W20" s="46"/>
      <c r="X20" s="45"/>
      <c r="Y20" s="1"/>
      <c r="Z20" s="84"/>
      <c r="AE20" s="39"/>
      <c r="AF20" s="39"/>
      <c r="AG20" s="39"/>
      <c r="AH20" s="39"/>
      <c r="AI20" s="39"/>
      <c r="AJ20" s="39"/>
    </row>
    <row r="21" spans="2:36" ht="12.75" customHeight="1">
      <c r="B21" s="248" t="s">
        <v>96</v>
      </c>
      <c r="C21" s="249"/>
      <c r="D21" s="1"/>
      <c r="E21" s="18">
        <v>0</v>
      </c>
      <c r="F21" s="18">
        <v>0</v>
      </c>
      <c r="G21" s="18">
        <v>0</v>
      </c>
      <c r="H21" s="18">
        <v>0</v>
      </c>
      <c r="I21" s="18">
        <v>0</v>
      </c>
      <c r="J21" s="18">
        <v>0</v>
      </c>
      <c r="K21" s="1"/>
      <c r="L21" s="127"/>
      <c r="M21" s="127"/>
      <c r="N21" s="127"/>
      <c r="O21" s="127"/>
      <c r="P21" s="127"/>
      <c r="Q21" s="127"/>
      <c r="R21" s="1"/>
      <c r="S21" s="127"/>
      <c r="T21" s="127"/>
      <c r="U21" s="127"/>
      <c r="V21" s="127"/>
      <c r="W21" s="127"/>
      <c r="X21" s="127"/>
      <c r="Y21" s="1"/>
      <c r="Z21" s="84"/>
      <c r="AE21" s="39"/>
      <c r="AF21" s="39"/>
      <c r="AG21" s="39"/>
      <c r="AH21" s="39"/>
      <c r="AI21" s="39"/>
      <c r="AJ21" s="39"/>
    </row>
    <row r="22" spans="2:36" ht="12.75" customHeight="1">
      <c r="B22" s="281" t="s">
        <v>216</v>
      </c>
      <c r="C22" s="282"/>
      <c r="D22" s="1"/>
      <c r="E22" s="7">
        <v>0</v>
      </c>
      <c r="F22" s="7">
        <v>0</v>
      </c>
      <c r="G22" s="7">
        <v>0</v>
      </c>
      <c r="H22" s="7">
        <v>0</v>
      </c>
      <c r="I22" s="7">
        <v>0</v>
      </c>
      <c r="J22" s="7">
        <v>0</v>
      </c>
      <c r="K22" s="1"/>
      <c r="L22" s="128"/>
      <c r="M22" s="128"/>
      <c r="N22" s="128"/>
      <c r="O22" s="128"/>
      <c r="P22" s="128"/>
      <c r="Q22" s="128"/>
      <c r="R22" s="1"/>
      <c r="S22" s="128"/>
      <c r="T22" s="128"/>
      <c r="U22" s="128"/>
      <c r="V22" s="128"/>
      <c r="W22" s="128"/>
      <c r="X22" s="128"/>
      <c r="Y22" s="1"/>
      <c r="Z22" s="84"/>
      <c r="AC22" s="39"/>
      <c r="AD22" s="39"/>
      <c r="AE22" s="39"/>
      <c r="AF22" s="39"/>
      <c r="AG22" s="39"/>
      <c r="AH22" s="39"/>
      <c r="AI22" s="39"/>
      <c r="AJ22" s="39"/>
    </row>
    <row r="23" spans="2:26" ht="12.75" customHeight="1">
      <c r="B23" s="281" t="s">
        <v>95</v>
      </c>
      <c r="C23" s="282"/>
      <c r="D23" s="1"/>
      <c r="E23" s="47">
        <f aca="true" t="shared" si="0" ref="E23:J23">E21-E22</f>
        <v>0</v>
      </c>
      <c r="F23" s="47">
        <f t="shared" si="0"/>
        <v>0</v>
      </c>
      <c r="G23" s="47">
        <f t="shared" si="0"/>
        <v>0</v>
      </c>
      <c r="H23" s="47">
        <f t="shared" si="0"/>
        <v>0</v>
      </c>
      <c r="I23" s="47">
        <f t="shared" si="0"/>
        <v>0</v>
      </c>
      <c r="J23" s="47">
        <f t="shared" si="0"/>
        <v>0</v>
      </c>
      <c r="K23" s="1"/>
      <c r="L23" s="128"/>
      <c r="M23" s="128"/>
      <c r="N23" s="128"/>
      <c r="O23" s="128"/>
      <c r="P23" s="128"/>
      <c r="Q23" s="128"/>
      <c r="R23" s="1"/>
      <c r="S23" s="128"/>
      <c r="T23" s="128"/>
      <c r="U23" s="128"/>
      <c r="V23" s="128"/>
      <c r="W23" s="128"/>
      <c r="X23" s="128"/>
      <c r="Y23" s="1"/>
      <c r="Z23" s="84"/>
    </row>
    <row r="24" spans="2:26" ht="13.5" customHeight="1" thickBot="1">
      <c r="B24" s="260" t="s">
        <v>94</v>
      </c>
      <c r="C24" s="261"/>
      <c r="D24" s="1"/>
      <c r="E24" s="126"/>
      <c r="F24" s="126"/>
      <c r="G24" s="126"/>
      <c r="H24" s="126"/>
      <c r="I24" s="126"/>
      <c r="J24" s="126"/>
      <c r="K24" s="1"/>
      <c r="L24" s="126"/>
      <c r="M24" s="126"/>
      <c r="N24" s="126"/>
      <c r="O24" s="126"/>
      <c r="P24" s="126"/>
      <c r="Q24" s="126"/>
      <c r="R24" s="1"/>
      <c r="S24" s="43">
        <f aca="true" t="shared" si="1" ref="S24:X24">IF(L8=0,"",(E23*1000000)/L8)</f>
      </c>
      <c r="T24" s="43">
        <f t="shared" si="1"/>
      </c>
      <c r="U24" s="43">
        <f t="shared" si="1"/>
      </c>
      <c r="V24" s="43">
        <f t="shared" si="1"/>
      </c>
      <c r="W24" s="43">
        <f t="shared" si="1"/>
      </c>
      <c r="X24" s="43">
        <f t="shared" si="1"/>
      </c>
      <c r="Y24" s="1"/>
      <c r="Z24" s="85"/>
    </row>
    <row r="25" spans="2:25" ht="12.75">
      <c r="B25" s="38"/>
      <c r="C25" s="5"/>
      <c r="D25" s="1"/>
      <c r="E25" s="4"/>
      <c r="F25" s="4"/>
      <c r="G25" s="4"/>
      <c r="H25" s="4"/>
      <c r="I25" s="4"/>
      <c r="J25" s="4"/>
      <c r="K25" s="1"/>
      <c r="L25" s="1"/>
      <c r="M25" s="4"/>
      <c r="N25" s="4"/>
      <c r="O25" s="4"/>
      <c r="P25" s="4"/>
      <c r="Q25" s="4"/>
      <c r="R25" s="1"/>
      <c r="S25" s="1"/>
      <c r="T25" s="4"/>
      <c r="U25" s="4"/>
      <c r="V25" s="4"/>
      <c r="W25" s="4"/>
      <c r="X25" s="4"/>
      <c r="Y25" s="1"/>
    </row>
    <row r="26" spans="4:25" ht="12.75">
      <c r="D26" s="1"/>
      <c r="E26" s="1"/>
      <c r="K26" s="1"/>
      <c r="L26" s="1"/>
      <c r="R26" s="1"/>
      <c r="S26" s="1"/>
      <c r="Y26" s="1"/>
    </row>
    <row r="27" spans="4:5" ht="13.5" thickBot="1">
      <c r="D27" s="2"/>
      <c r="E27" s="2"/>
    </row>
    <row r="28" spans="4:26" ht="30" customHeight="1" thickBot="1">
      <c r="D28" s="2"/>
      <c r="E28" s="183" t="s">
        <v>224</v>
      </c>
      <c r="F28" s="275" t="s">
        <v>121</v>
      </c>
      <c r="G28" s="252"/>
      <c r="H28" s="253"/>
      <c r="I28" s="252" t="s">
        <v>120</v>
      </c>
      <c r="J28" s="253"/>
      <c r="L28" s="183" t="s">
        <v>225</v>
      </c>
      <c r="M28" s="275" t="s">
        <v>174</v>
      </c>
      <c r="N28" s="252"/>
      <c r="O28" s="253"/>
      <c r="P28" s="252" t="s">
        <v>175</v>
      </c>
      <c r="Q28" s="253"/>
      <c r="S28" s="183" t="s">
        <v>226</v>
      </c>
      <c r="T28" s="275" t="s">
        <v>180</v>
      </c>
      <c r="U28" s="252"/>
      <c r="V28" s="253"/>
      <c r="W28" s="252" t="s">
        <v>181</v>
      </c>
      <c r="X28" s="253"/>
      <c r="Z28" s="86" t="s">
        <v>106</v>
      </c>
    </row>
    <row r="29" spans="2:26" ht="13.5" customHeight="1" thickBot="1">
      <c r="B29" s="258" t="s">
        <v>92</v>
      </c>
      <c r="C29" s="259"/>
      <c r="D29" s="1"/>
      <c r="E29" s="184" t="s">
        <v>205</v>
      </c>
      <c r="F29" s="16" t="s">
        <v>24</v>
      </c>
      <c r="G29" s="16" t="s">
        <v>23</v>
      </c>
      <c r="H29" s="16" t="s">
        <v>22</v>
      </c>
      <c r="I29" s="16" t="s">
        <v>21</v>
      </c>
      <c r="J29" s="15" t="s">
        <v>20</v>
      </c>
      <c r="K29" s="1"/>
      <c r="L29" s="184" t="s">
        <v>205</v>
      </c>
      <c r="M29" s="16" t="s">
        <v>24</v>
      </c>
      <c r="N29" s="16" t="s">
        <v>23</v>
      </c>
      <c r="O29" s="16" t="s">
        <v>22</v>
      </c>
      <c r="P29" s="16" t="s">
        <v>21</v>
      </c>
      <c r="Q29" s="15" t="s">
        <v>20</v>
      </c>
      <c r="R29" s="1"/>
      <c r="S29" s="184" t="s">
        <v>205</v>
      </c>
      <c r="T29" s="16" t="s">
        <v>24</v>
      </c>
      <c r="U29" s="16" t="s">
        <v>23</v>
      </c>
      <c r="V29" s="16" t="s">
        <v>22</v>
      </c>
      <c r="W29" s="16" t="s">
        <v>21</v>
      </c>
      <c r="X29" s="15" t="s">
        <v>20</v>
      </c>
      <c r="Y29" s="1"/>
      <c r="Z29" s="84"/>
    </row>
    <row r="30" spans="2:26" ht="12.75" customHeight="1">
      <c r="B30" s="272" t="s">
        <v>91</v>
      </c>
      <c r="C30" s="273"/>
      <c r="D30" s="1"/>
      <c r="E30" s="122"/>
      <c r="F30" s="122"/>
      <c r="G30" s="122"/>
      <c r="H30" s="122"/>
      <c r="I30" s="122"/>
      <c r="J30" s="122"/>
      <c r="K30" s="1"/>
      <c r="L30" s="34">
        <v>0</v>
      </c>
      <c r="M30" s="34">
        <v>0</v>
      </c>
      <c r="N30" s="34">
        <v>0</v>
      </c>
      <c r="O30" s="34">
        <v>0</v>
      </c>
      <c r="P30" s="34">
        <v>0</v>
      </c>
      <c r="Q30" s="34">
        <v>0</v>
      </c>
      <c r="R30" s="1"/>
      <c r="S30" s="122"/>
      <c r="T30" s="122"/>
      <c r="U30" s="122"/>
      <c r="V30" s="122"/>
      <c r="W30" s="122"/>
      <c r="X30" s="122"/>
      <c r="Y30" s="1"/>
      <c r="Z30" s="84"/>
    </row>
    <row r="31" spans="2:26" ht="12.75" customHeight="1">
      <c r="B31" s="262" t="s">
        <v>90</v>
      </c>
      <c r="C31" s="274"/>
      <c r="D31" s="1"/>
      <c r="E31" s="7">
        <v>0</v>
      </c>
      <c r="F31" s="7">
        <v>0</v>
      </c>
      <c r="G31" s="7">
        <v>0</v>
      </c>
      <c r="H31" s="7">
        <v>0</v>
      </c>
      <c r="I31" s="7">
        <v>0</v>
      </c>
      <c r="J31" s="7">
        <v>0</v>
      </c>
      <c r="K31" s="1"/>
      <c r="L31" s="128"/>
      <c r="M31" s="128"/>
      <c r="N31" s="128"/>
      <c r="O31" s="128"/>
      <c r="P31" s="128"/>
      <c r="Q31" s="128"/>
      <c r="R31" s="1"/>
      <c r="S31" s="128"/>
      <c r="T31" s="128"/>
      <c r="U31" s="128"/>
      <c r="V31" s="128"/>
      <c r="W31" s="128"/>
      <c r="X31" s="128"/>
      <c r="Y31" s="1"/>
      <c r="Z31" s="84"/>
    </row>
    <row r="32" spans="2:26" ht="13.5" customHeight="1" thickBot="1">
      <c r="B32" s="279" t="s">
        <v>89</v>
      </c>
      <c r="C32" s="280"/>
      <c r="D32" s="1"/>
      <c r="E32" s="130"/>
      <c r="F32" s="130"/>
      <c r="G32" s="133"/>
      <c r="H32" s="133"/>
      <c r="I32" s="133"/>
      <c r="J32" s="133"/>
      <c r="K32" s="1"/>
      <c r="L32" s="130"/>
      <c r="M32" s="130"/>
      <c r="N32" s="133"/>
      <c r="O32" s="133"/>
      <c r="P32" s="133"/>
      <c r="Q32" s="133"/>
      <c r="R32" s="1"/>
      <c r="S32" s="115">
        <f aca="true" t="shared" si="2" ref="S32:X32">IF(L30=0,"",(E31*1000000)/L30)</f>
      </c>
      <c r="T32" s="115">
        <f t="shared" si="2"/>
      </c>
      <c r="U32" s="115">
        <f t="shared" si="2"/>
      </c>
      <c r="V32" s="115">
        <f t="shared" si="2"/>
      </c>
      <c r="W32" s="115">
        <f t="shared" si="2"/>
      </c>
      <c r="X32" s="115">
        <f t="shared" si="2"/>
      </c>
      <c r="Y32" s="1"/>
      <c r="Z32" s="84"/>
    </row>
    <row r="33" spans="2:26" ht="13.5" thickBot="1">
      <c r="B33" s="37"/>
      <c r="C33" s="119"/>
      <c r="D33" s="1"/>
      <c r="E33" s="114"/>
      <c r="F33" s="114"/>
      <c r="G33" s="36"/>
      <c r="H33" s="36"/>
      <c r="I33" s="36"/>
      <c r="J33" s="35"/>
      <c r="K33" s="1"/>
      <c r="L33" s="114"/>
      <c r="M33" s="114"/>
      <c r="N33" s="36"/>
      <c r="O33" s="36"/>
      <c r="P33" s="36"/>
      <c r="Q33" s="35"/>
      <c r="R33" s="1"/>
      <c r="S33" s="114"/>
      <c r="T33" s="114"/>
      <c r="U33" s="36"/>
      <c r="V33" s="36"/>
      <c r="W33" s="36"/>
      <c r="X33" s="35"/>
      <c r="Y33" s="1"/>
      <c r="Z33" s="84"/>
    </row>
    <row r="34" spans="2:26" ht="12.75">
      <c r="B34" s="27" t="s">
        <v>88</v>
      </c>
      <c r="C34" s="26" t="s">
        <v>87</v>
      </c>
      <c r="D34" s="1"/>
      <c r="E34" s="7">
        <v>0</v>
      </c>
      <c r="F34" s="7">
        <v>0</v>
      </c>
      <c r="G34" s="7">
        <v>0</v>
      </c>
      <c r="H34" s="7">
        <v>0</v>
      </c>
      <c r="I34" s="7">
        <v>0</v>
      </c>
      <c r="J34" s="7">
        <v>0</v>
      </c>
      <c r="K34" s="1"/>
      <c r="L34" s="34">
        <v>0</v>
      </c>
      <c r="M34" s="34">
        <v>0</v>
      </c>
      <c r="N34" s="34">
        <v>0</v>
      </c>
      <c r="O34" s="34">
        <v>0</v>
      </c>
      <c r="P34" s="34">
        <v>0</v>
      </c>
      <c r="Q34" s="34">
        <v>0</v>
      </c>
      <c r="R34" s="1"/>
      <c r="S34" s="118">
        <f aca="true" t="shared" si="3" ref="S34:X42">IF(L34=0,"",(E34*1000000)/L34)</f>
      </c>
      <c r="T34" s="118">
        <f t="shared" si="3"/>
      </c>
      <c r="U34" s="118">
        <f t="shared" si="3"/>
      </c>
      <c r="V34" s="118">
        <f t="shared" si="3"/>
      </c>
      <c r="W34" s="118">
        <f t="shared" si="3"/>
      </c>
      <c r="X34" s="118">
        <f t="shared" si="3"/>
      </c>
      <c r="Y34" s="1"/>
      <c r="Z34" s="84"/>
    </row>
    <row r="35" spans="2:26" ht="12.75">
      <c r="B35" s="32" t="s">
        <v>86</v>
      </c>
      <c r="C35" s="33" t="s">
        <v>85</v>
      </c>
      <c r="D35" s="1"/>
      <c r="E35" s="7">
        <v>0</v>
      </c>
      <c r="F35" s="7">
        <v>0</v>
      </c>
      <c r="G35" s="7">
        <v>0</v>
      </c>
      <c r="H35" s="7">
        <v>0</v>
      </c>
      <c r="I35" s="7">
        <v>0</v>
      </c>
      <c r="J35" s="7">
        <v>0</v>
      </c>
      <c r="K35" s="1"/>
      <c r="L35" s="24">
        <v>0</v>
      </c>
      <c r="M35" s="24">
        <v>0</v>
      </c>
      <c r="N35" s="24">
        <v>0</v>
      </c>
      <c r="O35" s="24">
        <v>0</v>
      </c>
      <c r="P35" s="24">
        <v>0</v>
      </c>
      <c r="Q35" s="24">
        <v>0</v>
      </c>
      <c r="R35" s="1"/>
      <c r="S35" s="118">
        <f t="shared" si="3"/>
      </c>
      <c r="T35" s="118">
        <f t="shared" si="3"/>
      </c>
      <c r="U35" s="118">
        <f t="shared" si="3"/>
      </c>
      <c r="V35" s="118">
        <f t="shared" si="3"/>
      </c>
      <c r="W35" s="118">
        <f t="shared" si="3"/>
      </c>
      <c r="X35" s="118">
        <f t="shared" si="3"/>
      </c>
      <c r="Y35" s="1"/>
      <c r="Z35" s="84"/>
    </row>
    <row r="36" spans="2:26" ht="12.75">
      <c r="B36" s="32" t="s">
        <v>84</v>
      </c>
      <c r="C36" s="33" t="s">
        <v>83</v>
      </c>
      <c r="D36" s="1"/>
      <c r="E36" s="7">
        <v>0</v>
      </c>
      <c r="F36" s="7">
        <v>0</v>
      </c>
      <c r="G36" s="7">
        <v>0</v>
      </c>
      <c r="H36" s="7">
        <v>0</v>
      </c>
      <c r="I36" s="7">
        <v>0</v>
      </c>
      <c r="J36" s="7">
        <v>0</v>
      </c>
      <c r="K36" s="1"/>
      <c r="L36" s="24">
        <v>0</v>
      </c>
      <c r="M36" s="24">
        <v>0</v>
      </c>
      <c r="N36" s="24">
        <v>0</v>
      </c>
      <c r="O36" s="24">
        <v>0</v>
      </c>
      <c r="P36" s="24">
        <v>0</v>
      </c>
      <c r="Q36" s="24">
        <v>0</v>
      </c>
      <c r="R36" s="1"/>
      <c r="S36" s="118">
        <f t="shared" si="3"/>
      </c>
      <c r="T36" s="118">
        <f t="shared" si="3"/>
      </c>
      <c r="U36" s="118">
        <f t="shared" si="3"/>
      </c>
      <c r="V36" s="118">
        <f t="shared" si="3"/>
      </c>
      <c r="W36" s="118">
        <f t="shared" si="3"/>
      </c>
      <c r="X36" s="118">
        <f t="shared" si="3"/>
      </c>
      <c r="Y36" s="1"/>
      <c r="Z36" s="84"/>
    </row>
    <row r="37" spans="2:26" ht="12.75">
      <c r="B37" s="32" t="s">
        <v>82</v>
      </c>
      <c r="C37" s="33" t="s">
        <v>81</v>
      </c>
      <c r="D37" s="1"/>
      <c r="E37" s="7">
        <v>0</v>
      </c>
      <c r="F37" s="7">
        <v>0</v>
      </c>
      <c r="G37" s="7">
        <v>0</v>
      </c>
      <c r="H37" s="7">
        <v>0</v>
      </c>
      <c r="I37" s="7">
        <v>0</v>
      </c>
      <c r="J37" s="7">
        <v>0</v>
      </c>
      <c r="K37" s="1"/>
      <c r="L37" s="24">
        <v>0</v>
      </c>
      <c r="M37" s="24">
        <v>0</v>
      </c>
      <c r="N37" s="24">
        <v>0</v>
      </c>
      <c r="O37" s="24">
        <v>0</v>
      </c>
      <c r="P37" s="24">
        <v>0</v>
      </c>
      <c r="Q37" s="24">
        <v>0</v>
      </c>
      <c r="R37" s="1"/>
      <c r="S37" s="118">
        <f t="shared" si="3"/>
      </c>
      <c r="T37" s="118">
        <f t="shared" si="3"/>
      </c>
      <c r="U37" s="118">
        <f t="shared" si="3"/>
      </c>
      <c r="V37" s="118">
        <f t="shared" si="3"/>
      </c>
      <c r="W37" s="118">
        <f t="shared" si="3"/>
      </c>
      <c r="X37" s="118">
        <f t="shared" si="3"/>
      </c>
      <c r="Y37" s="1"/>
      <c r="Z37" s="84"/>
    </row>
    <row r="38" spans="2:26" ht="12.75">
      <c r="B38" s="32" t="s">
        <v>80</v>
      </c>
      <c r="C38" s="33" t="s">
        <v>79</v>
      </c>
      <c r="D38" s="1"/>
      <c r="E38" s="7">
        <v>0</v>
      </c>
      <c r="F38" s="7">
        <v>0</v>
      </c>
      <c r="G38" s="7">
        <v>0</v>
      </c>
      <c r="H38" s="7">
        <v>0</v>
      </c>
      <c r="I38" s="7">
        <v>0</v>
      </c>
      <c r="J38" s="7">
        <v>0</v>
      </c>
      <c r="K38" s="1"/>
      <c r="L38" s="24">
        <v>0</v>
      </c>
      <c r="M38" s="24">
        <v>0</v>
      </c>
      <c r="N38" s="24">
        <v>0</v>
      </c>
      <c r="O38" s="24">
        <v>0</v>
      </c>
      <c r="P38" s="24">
        <v>0</v>
      </c>
      <c r="Q38" s="24">
        <v>0</v>
      </c>
      <c r="R38" s="1"/>
      <c r="S38" s="118">
        <f t="shared" si="3"/>
      </c>
      <c r="T38" s="118">
        <f t="shared" si="3"/>
      </c>
      <c r="U38" s="118">
        <f t="shared" si="3"/>
      </c>
      <c r="V38" s="118">
        <f t="shared" si="3"/>
      </c>
      <c r="W38" s="118">
        <f t="shared" si="3"/>
      </c>
      <c r="X38" s="118">
        <f t="shared" si="3"/>
      </c>
      <c r="Y38" s="1"/>
      <c r="Z38" s="84"/>
    </row>
    <row r="39" spans="2:26" ht="25.5">
      <c r="B39" s="32" t="s">
        <v>78</v>
      </c>
      <c r="C39" s="224" t="s">
        <v>77</v>
      </c>
      <c r="D39" s="1"/>
      <c r="E39" s="7">
        <v>0</v>
      </c>
      <c r="F39" s="7">
        <v>0</v>
      </c>
      <c r="G39" s="7">
        <v>0</v>
      </c>
      <c r="H39" s="7">
        <v>0</v>
      </c>
      <c r="I39" s="7">
        <v>0</v>
      </c>
      <c r="J39" s="7">
        <v>0</v>
      </c>
      <c r="K39" s="1"/>
      <c r="L39" s="24">
        <v>0</v>
      </c>
      <c r="M39" s="24">
        <v>0</v>
      </c>
      <c r="N39" s="24">
        <v>0</v>
      </c>
      <c r="O39" s="24">
        <v>0</v>
      </c>
      <c r="P39" s="24">
        <v>0</v>
      </c>
      <c r="Q39" s="24">
        <v>0</v>
      </c>
      <c r="R39" s="1"/>
      <c r="S39" s="118">
        <f t="shared" si="3"/>
      </c>
      <c r="T39" s="118">
        <f t="shared" si="3"/>
      </c>
      <c r="U39" s="118">
        <f t="shared" si="3"/>
      </c>
      <c r="V39" s="118">
        <f t="shared" si="3"/>
      </c>
      <c r="W39" s="118">
        <f t="shared" si="3"/>
      </c>
      <c r="X39" s="118">
        <f t="shared" si="3"/>
      </c>
      <c r="Y39" s="1"/>
      <c r="Z39" s="84"/>
    </row>
    <row r="40" spans="2:26" ht="13.5" thickBot="1">
      <c r="B40" s="30" t="s">
        <v>76</v>
      </c>
      <c r="C40" s="29" t="s">
        <v>75</v>
      </c>
      <c r="D40" s="1"/>
      <c r="E40" s="7">
        <v>0</v>
      </c>
      <c r="F40" s="7">
        <v>0</v>
      </c>
      <c r="G40" s="7">
        <v>0</v>
      </c>
      <c r="H40" s="7">
        <v>0</v>
      </c>
      <c r="I40" s="7">
        <v>0</v>
      </c>
      <c r="J40" s="7">
        <v>0</v>
      </c>
      <c r="K40" s="1"/>
      <c r="L40" s="28">
        <v>0</v>
      </c>
      <c r="M40" s="28">
        <v>0</v>
      </c>
      <c r="N40" s="28">
        <v>0</v>
      </c>
      <c r="O40" s="28">
        <v>0</v>
      </c>
      <c r="P40" s="28">
        <v>0</v>
      </c>
      <c r="Q40" s="28">
        <v>0</v>
      </c>
      <c r="R40" s="1"/>
      <c r="S40" s="144">
        <f t="shared" si="3"/>
      </c>
      <c r="T40" s="144">
        <f t="shared" si="3"/>
      </c>
      <c r="U40" s="144">
        <f t="shared" si="3"/>
      </c>
      <c r="V40" s="144">
        <f t="shared" si="3"/>
      </c>
      <c r="W40" s="144">
        <f t="shared" si="3"/>
      </c>
      <c r="X40" s="144">
        <f t="shared" si="3"/>
      </c>
      <c r="Y40" s="1"/>
      <c r="Z40" s="84"/>
    </row>
    <row r="41" spans="2:26" ht="25.5">
      <c r="B41" s="27" t="s">
        <v>74</v>
      </c>
      <c r="C41" s="164" t="s">
        <v>73</v>
      </c>
      <c r="D41" s="1"/>
      <c r="E41" s="7">
        <v>0</v>
      </c>
      <c r="F41" s="7">
        <v>0</v>
      </c>
      <c r="G41" s="7">
        <v>0</v>
      </c>
      <c r="H41" s="7">
        <v>0</v>
      </c>
      <c r="I41" s="7">
        <v>0</v>
      </c>
      <c r="J41" s="7">
        <v>0</v>
      </c>
      <c r="K41" s="1"/>
      <c r="L41" s="24">
        <v>0</v>
      </c>
      <c r="M41" s="24">
        <v>0</v>
      </c>
      <c r="N41" s="24">
        <v>0</v>
      </c>
      <c r="O41" s="24">
        <v>0</v>
      </c>
      <c r="P41" s="24">
        <v>0</v>
      </c>
      <c r="Q41" s="24">
        <v>0</v>
      </c>
      <c r="R41" s="1"/>
      <c r="S41" s="145">
        <f t="shared" si="3"/>
      </c>
      <c r="T41" s="145">
        <f t="shared" si="3"/>
      </c>
      <c r="U41" s="145">
        <f t="shared" si="3"/>
      </c>
      <c r="V41" s="145">
        <f t="shared" si="3"/>
      </c>
      <c r="W41" s="145">
        <f t="shared" si="3"/>
      </c>
      <c r="X41" s="145">
        <f t="shared" si="3"/>
      </c>
      <c r="Y41" s="1"/>
      <c r="Z41" s="84"/>
    </row>
    <row r="42" spans="2:26" ht="26.25" thickBot="1">
      <c r="B42" s="25" t="s">
        <v>72</v>
      </c>
      <c r="C42" s="165" t="s">
        <v>71</v>
      </c>
      <c r="D42" s="1"/>
      <c r="E42" s="210">
        <v>0</v>
      </c>
      <c r="F42" s="210">
        <v>0</v>
      </c>
      <c r="G42" s="210">
        <v>0</v>
      </c>
      <c r="H42" s="210">
        <v>0</v>
      </c>
      <c r="I42" s="210">
        <v>0</v>
      </c>
      <c r="J42" s="210">
        <v>0</v>
      </c>
      <c r="K42" s="1"/>
      <c r="L42" s="28">
        <v>0</v>
      </c>
      <c r="M42" s="28">
        <v>0</v>
      </c>
      <c r="N42" s="28">
        <v>0</v>
      </c>
      <c r="O42" s="28">
        <v>0</v>
      </c>
      <c r="P42" s="28">
        <v>0</v>
      </c>
      <c r="Q42" s="28">
        <v>0</v>
      </c>
      <c r="R42" s="1"/>
      <c r="S42" s="132">
        <f t="shared" si="3"/>
      </c>
      <c r="T42" s="132">
        <f t="shared" si="3"/>
      </c>
      <c r="U42" s="132">
        <f t="shared" si="3"/>
      </c>
      <c r="V42" s="132">
        <f t="shared" si="3"/>
      </c>
      <c r="W42" s="132">
        <f t="shared" si="3"/>
      </c>
      <c r="X42" s="132">
        <f t="shared" si="3"/>
      </c>
      <c r="Y42" s="1"/>
      <c r="Z42" s="85"/>
    </row>
    <row r="43" spans="3:25" ht="12.75">
      <c r="C43" s="5"/>
      <c r="D43" s="1"/>
      <c r="E43" s="4"/>
      <c r="F43" s="4"/>
      <c r="G43" s="4"/>
      <c r="H43" s="4"/>
      <c r="I43" s="4"/>
      <c r="J43" s="4"/>
      <c r="K43" s="1"/>
      <c r="L43" s="4"/>
      <c r="M43" s="4"/>
      <c r="N43" s="4"/>
      <c r="O43" s="4"/>
      <c r="P43" s="4"/>
      <c r="Q43" s="4"/>
      <c r="R43" s="1"/>
      <c r="S43" s="1"/>
      <c r="T43" s="4"/>
      <c r="U43" s="4"/>
      <c r="V43" s="4"/>
      <c r="W43" s="4"/>
      <c r="X43" s="4"/>
      <c r="Y43" s="1"/>
    </row>
    <row r="44" spans="3:25" ht="26.25" customHeight="1">
      <c r="C44" s="5"/>
      <c r="D44" s="1"/>
      <c r="E44" s="1"/>
      <c r="F44" s="4"/>
      <c r="G44" s="4"/>
      <c r="H44" s="4"/>
      <c r="I44" s="4"/>
      <c r="J44" s="4"/>
      <c r="K44" s="1"/>
      <c r="L44" s="1"/>
      <c r="M44" s="1"/>
      <c r="N44" s="1"/>
      <c r="O44" s="1"/>
      <c r="P44" s="1"/>
      <c r="Q44" s="1"/>
      <c r="R44" s="1"/>
      <c r="S44" s="1"/>
      <c r="T44" s="4"/>
      <c r="U44" s="4"/>
      <c r="V44" s="4"/>
      <c r="W44" s="4"/>
      <c r="X44" s="4"/>
      <c r="Y44" s="1"/>
    </row>
    <row r="45" spans="2:25" ht="13.5" customHeight="1" thickBot="1">
      <c r="B45" s="153"/>
      <c r="C45" s="5"/>
      <c r="D45" s="1"/>
      <c r="E45" s="1"/>
      <c r="F45" s="4"/>
      <c r="G45" s="4"/>
      <c r="H45" s="4"/>
      <c r="I45" s="4"/>
      <c r="J45" s="4"/>
      <c r="K45" s="1"/>
      <c r="L45" s="1"/>
      <c r="M45" s="4"/>
      <c r="N45" s="4"/>
      <c r="O45" s="4"/>
      <c r="P45" s="4"/>
      <c r="Q45" s="4"/>
      <c r="R45" s="1"/>
      <c r="S45" s="1"/>
      <c r="T45" s="4"/>
      <c r="U45" s="4"/>
      <c r="V45" s="4"/>
      <c r="W45" s="4"/>
      <c r="X45" s="4"/>
      <c r="Y45" s="1"/>
    </row>
    <row r="46" spans="4:26" ht="12.75" customHeight="1" thickBot="1">
      <c r="D46" s="1"/>
      <c r="E46" s="183" t="s">
        <v>224</v>
      </c>
      <c r="F46" s="275" t="s">
        <v>121</v>
      </c>
      <c r="G46" s="252"/>
      <c r="H46" s="253"/>
      <c r="I46" s="252" t="s">
        <v>120</v>
      </c>
      <c r="J46" s="253"/>
      <c r="L46" s="183" t="s">
        <v>225</v>
      </c>
      <c r="M46" s="275" t="s">
        <v>174</v>
      </c>
      <c r="N46" s="252"/>
      <c r="O46" s="253"/>
      <c r="P46" s="252" t="s">
        <v>175</v>
      </c>
      <c r="Q46" s="253"/>
      <c r="S46" s="183" t="s">
        <v>226</v>
      </c>
      <c r="T46" s="275" t="s">
        <v>180</v>
      </c>
      <c r="U46" s="252"/>
      <c r="V46" s="253"/>
      <c r="W46" s="252" t="s">
        <v>181</v>
      </c>
      <c r="X46" s="253"/>
      <c r="Y46" s="1"/>
      <c r="Z46" s="86" t="s">
        <v>106</v>
      </c>
    </row>
    <row r="47" spans="2:26" ht="12.75" customHeight="1" thickBot="1">
      <c r="B47" s="268" t="s">
        <v>244</v>
      </c>
      <c r="C47" s="269"/>
      <c r="D47"/>
      <c r="E47" s="184" t="s">
        <v>205</v>
      </c>
      <c r="F47" s="135" t="s">
        <v>24</v>
      </c>
      <c r="G47" s="135" t="s">
        <v>23</v>
      </c>
      <c r="H47" s="135" t="s">
        <v>22</v>
      </c>
      <c r="I47" s="135" t="s">
        <v>21</v>
      </c>
      <c r="J47" s="111" t="s">
        <v>20</v>
      </c>
      <c r="K47"/>
      <c r="L47" s="184" t="s">
        <v>205</v>
      </c>
      <c r="M47" s="16" t="s">
        <v>24</v>
      </c>
      <c r="N47" s="16" t="s">
        <v>23</v>
      </c>
      <c r="O47" s="16" t="s">
        <v>22</v>
      </c>
      <c r="P47" s="16" t="s">
        <v>21</v>
      </c>
      <c r="Q47" s="15" t="s">
        <v>20</v>
      </c>
      <c r="R47"/>
      <c r="S47" s="184" t="s">
        <v>205</v>
      </c>
      <c r="T47" s="16" t="s">
        <v>24</v>
      </c>
      <c r="U47" s="16" t="s">
        <v>23</v>
      </c>
      <c r="V47" s="16" t="s">
        <v>22</v>
      </c>
      <c r="W47" s="16" t="s">
        <v>21</v>
      </c>
      <c r="X47" s="15" t="s">
        <v>20</v>
      </c>
      <c r="Y47"/>
      <c r="Z47" s="84"/>
    </row>
    <row r="48" spans="2:26" ht="12.75" customHeight="1">
      <c r="B48" s="242" t="s">
        <v>218</v>
      </c>
      <c r="C48" s="243" t="s">
        <v>19</v>
      </c>
      <c r="D48" s="2"/>
      <c r="E48" s="7">
        <v>0</v>
      </c>
      <c r="F48" s="7">
        <v>0</v>
      </c>
      <c r="G48" s="7">
        <v>0</v>
      </c>
      <c r="H48" s="7">
        <v>0</v>
      </c>
      <c r="I48" s="7">
        <v>0</v>
      </c>
      <c r="J48" s="7">
        <v>0</v>
      </c>
      <c r="L48" s="150">
        <v>0</v>
      </c>
      <c r="M48" s="150">
        <v>0</v>
      </c>
      <c r="N48" s="150">
        <v>0</v>
      </c>
      <c r="O48" s="150">
        <v>0</v>
      </c>
      <c r="P48" s="150">
        <v>0</v>
      </c>
      <c r="Q48" s="150">
        <v>0</v>
      </c>
      <c r="S48" s="167">
        <f>IF(L48=0,"",(E48*1000000)/L48)</f>
      </c>
      <c r="T48" s="167">
        <f aca="true" t="shared" si="4" ref="S48:X51">IF(M48=0,"",(F48*1000000)/M48)</f>
      </c>
      <c r="U48" s="167">
        <f t="shared" si="4"/>
      </c>
      <c r="V48" s="167">
        <f t="shared" si="4"/>
      </c>
      <c r="W48" s="167">
        <f t="shared" si="4"/>
      </c>
      <c r="X48" s="167">
        <f t="shared" si="4"/>
      </c>
      <c r="Z48" s="84"/>
    </row>
    <row r="49" spans="2:26" ht="12.75" customHeight="1">
      <c r="B49" s="242" t="s">
        <v>191</v>
      </c>
      <c r="C49" s="243" t="s">
        <v>18</v>
      </c>
      <c r="D49" s="2"/>
      <c r="E49" s="7">
        <v>0</v>
      </c>
      <c r="F49" s="7">
        <v>0</v>
      </c>
      <c r="G49" s="7">
        <v>0</v>
      </c>
      <c r="H49" s="7">
        <v>0</v>
      </c>
      <c r="I49" s="7">
        <v>0</v>
      </c>
      <c r="J49" s="7">
        <v>0</v>
      </c>
      <c r="L49" s="150">
        <v>0</v>
      </c>
      <c r="M49" s="150">
        <v>0</v>
      </c>
      <c r="N49" s="150">
        <v>0</v>
      </c>
      <c r="O49" s="150">
        <v>0</v>
      </c>
      <c r="P49" s="150">
        <v>0</v>
      </c>
      <c r="Q49" s="150">
        <v>0</v>
      </c>
      <c r="S49" s="167">
        <f t="shared" si="4"/>
      </c>
      <c r="T49" s="167">
        <f t="shared" si="4"/>
      </c>
      <c r="U49" s="167">
        <f t="shared" si="4"/>
      </c>
      <c r="V49" s="167">
        <f t="shared" si="4"/>
      </c>
      <c r="W49" s="167">
        <f t="shared" si="4"/>
      </c>
      <c r="X49" s="167">
        <f t="shared" si="4"/>
      </c>
      <c r="Z49" s="84"/>
    </row>
    <row r="50" spans="2:26" ht="12.75" customHeight="1">
      <c r="B50" s="242" t="s">
        <v>192</v>
      </c>
      <c r="C50" s="243" t="s">
        <v>17</v>
      </c>
      <c r="D50" s="2"/>
      <c r="E50" s="7">
        <v>0</v>
      </c>
      <c r="F50" s="7">
        <v>0</v>
      </c>
      <c r="G50" s="7">
        <v>0</v>
      </c>
      <c r="H50" s="7">
        <v>0</v>
      </c>
      <c r="I50" s="7">
        <v>0</v>
      </c>
      <c r="J50" s="7">
        <v>0</v>
      </c>
      <c r="L50" s="150">
        <v>0</v>
      </c>
      <c r="M50" s="150">
        <v>0</v>
      </c>
      <c r="N50" s="150">
        <v>0</v>
      </c>
      <c r="O50" s="150">
        <v>0</v>
      </c>
      <c r="P50" s="150">
        <v>0</v>
      </c>
      <c r="Q50" s="150">
        <v>0</v>
      </c>
      <c r="S50" s="167">
        <f t="shared" si="4"/>
      </c>
      <c r="T50" s="167">
        <f t="shared" si="4"/>
      </c>
      <c r="U50" s="167">
        <f t="shared" si="4"/>
      </c>
      <c r="V50" s="167">
        <f t="shared" si="4"/>
      </c>
      <c r="W50" s="167">
        <f t="shared" si="4"/>
      </c>
      <c r="X50" s="167">
        <f t="shared" si="4"/>
      </c>
      <c r="Z50" s="84"/>
    </row>
    <row r="51" spans="2:26" ht="12.75" customHeight="1">
      <c r="B51" s="242" t="s">
        <v>16</v>
      </c>
      <c r="C51" s="243" t="s">
        <v>16</v>
      </c>
      <c r="D51" s="2"/>
      <c r="E51" s="7">
        <v>0</v>
      </c>
      <c r="F51" s="7">
        <v>0</v>
      </c>
      <c r="G51" s="7">
        <v>0</v>
      </c>
      <c r="H51" s="7">
        <v>0</v>
      </c>
      <c r="I51" s="7">
        <v>0</v>
      </c>
      <c r="J51" s="7">
        <v>0</v>
      </c>
      <c r="L51" s="150">
        <v>0</v>
      </c>
      <c r="M51" s="150">
        <v>0</v>
      </c>
      <c r="N51" s="150">
        <v>0</v>
      </c>
      <c r="O51" s="150">
        <v>0</v>
      </c>
      <c r="P51" s="150">
        <v>0</v>
      </c>
      <c r="Q51" s="150">
        <v>0</v>
      </c>
      <c r="S51" s="167">
        <f t="shared" si="4"/>
      </c>
      <c r="T51" s="167">
        <f t="shared" si="4"/>
      </c>
      <c r="U51" s="167">
        <f t="shared" si="4"/>
      </c>
      <c r="V51" s="167">
        <f t="shared" si="4"/>
      </c>
      <c r="W51" s="167">
        <f t="shared" si="4"/>
      </c>
      <c r="X51" s="167">
        <f>IF(Q51=0,"",(J51*1000000)/Q51)</f>
      </c>
      <c r="Z51" s="84"/>
    </row>
    <row r="52" spans="2:26" ht="12.75" customHeight="1">
      <c r="B52" s="242" t="s">
        <v>227</v>
      </c>
      <c r="C52" s="243"/>
      <c r="D52" s="2"/>
      <c r="E52" s="7">
        <v>0</v>
      </c>
      <c r="F52" s="7">
        <v>0</v>
      </c>
      <c r="G52" s="7">
        <v>0</v>
      </c>
      <c r="H52" s="7">
        <v>0</v>
      </c>
      <c r="I52" s="7">
        <v>0</v>
      </c>
      <c r="J52" s="7">
        <v>0</v>
      </c>
      <c r="L52" s="150">
        <v>0</v>
      </c>
      <c r="M52" s="150">
        <v>0</v>
      </c>
      <c r="N52" s="150">
        <v>0</v>
      </c>
      <c r="O52" s="150">
        <v>0</v>
      </c>
      <c r="P52" s="150">
        <v>0</v>
      </c>
      <c r="Q52" s="150">
        <v>0</v>
      </c>
      <c r="S52" s="167"/>
      <c r="T52" s="167"/>
      <c r="U52" s="167"/>
      <c r="V52" s="167"/>
      <c r="W52" s="167"/>
      <c r="X52" s="167"/>
      <c r="Z52" s="84"/>
    </row>
    <row r="53" spans="2:26" ht="13.5" customHeight="1" thickBot="1">
      <c r="B53" s="264" t="s">
        <v>60</v>
      </c>
      <c r="C53" s="265"/>
      <c r="D53" s="1"/>
      <c r="E53" s="43">
        <f aca="true" t="shared" si="5" ref="E53:J53">SUM(E48:E52)</f>
        <v>0</v>
      </c>
      <c r="F53" s="43">
        <f t="shared" si="5"/>
        <v>0</v>
      </c>
      <c r="G53" s="43">
        <f t="shared" si="5"/>
        <v>0</v>
      </c>
      <c r="H53" s="43">
        <f t="shared" si="5"/>
        <v>0</v>
      </c>
      <c r="I53" s="43">
        <f t="shared" si="5"/>
        <v>0</v>
      </c>
      <c r="J53" s="43">
        <f t="shared" si="5"/>
        <v>0</v>
      </c>
      <c r="K53" s="1"/>
      <c r="L53" s="126"/>
      <c r="M53" s="126"/>
      <c r="N53" s="211"/>
      <c r="O53" s="211"/>
      <c r="P53" s="211"/>
      <c r="Q53" s="211"/>
      <c r="R53" s="1"/>
      <c r="S53" s="126"/>
      <c r="T53" s="126"/>
      <c r="U53" s="211"/>
      <c r="V53" s="211"/>
      <c r="W53" s="211"/>
      <c r="X53" s="211"/>
      <c r="Y53" s="1"/>
      <c r="Z53" s="85"/>
    </row>
    <row r="54" spans="1:25" ht="12.75">
      <c r="A54" s="2"/>
      <c r="D54" s="1"/>
      <c r="E54" s="1"/>
      <c r="K54" s="1"/>
      <c r="L54" s="1"/>
      <c r="R54" s="1"/>
      <c r="S54" s="1"/>
      <c r="Y54" s="1"/>
    </row>
    <row r="55" spans="1:25" ht="12.75">
      <c r="A55" s="2"/>
      <c r="D55" s="1"/>
      <c r="E55" s="1"/>
      <c r="K55" s="1"/>
      <c r="L55" s="1"/>
      <c r="R55" s="1"/>
      <c r="S55" s="1"/>
      <c r="Y55" s="1"/>
    </row>
    <row r="56" spans="1:25" ht="13.5" thickBot="1">
      <c r="A56" s="2"/>
      <c r="D56" s="1"/>
      <c r="E56" s="1"/>
      <c r="F56" s="1"/>
      <c r="G56" s="1"/>
      <c r="H56" s="1"/>
      <c r="I56" s="1"/>
      <c r="J56" s="1"/>
      <c r="K56" s="1"/>
      <c r="L56" s="1"/>
      <c r="M56" s="1"/>
      <c r="N56" s="1"/>
      <c r="O56" s="1"/>
      <c r="P56" s="1"/>
      <c r="Q56" s="1"/>
      <c r="R56" s="1"/>
      <c r="S56" s="1"/>
      <c r="T56" s="1"/>
      <c r="U56" s="1"/>
      <c r="V56" s="1"/>
      <c r="W56" s="1"/>
      <c r="X56" s="1"/>
      <c r="Y56" s="1"/>
    </row>
    <row r="57" spans="1:26" ht="26.25" customHeight="1" thickBot="1">
      <c r="A57" s="2"/>
      <c r="D57" s="1"/>
      <c r="E57" s="183" t="s">
        <v>224</v>
      </c>
      <c r="F57" s="275" t="s">
        <v>121</v>
      </c>
      <c r="G57" s="252"/>
      <c r="H57" s="253"/>
      <c r="I57" s="252" t="s">
        <v>120</v>
      </c>
      <c r="J57" s="253"/>
      <c r="L57" s="183" t="s">
        <v>225</v>
      </c>
      <c r="M57" s="275" t="s">
        <v>174</v>
      </c>
      <c r="N57" s="252"/>
      <c r="O57" s="253"/>
      <c r="P57" s="252" t="s">
        <v>175</v>
      </c>
      <c r="Q57" s="253"/>
      <c r="S57" s="183" t="s">
        <v>222</v>
      </c>
      <c r="T57" s="275" t="s">
        <v>180</v>
      </c>
      <c r="U57" s="252"/>
      <c r="V57" s="253"/>
      <c r="W57" s="252" t="s">
        <v>181</v>
      </c>
      <c r="X57" s="253"/>
      <c r="Y57" s="1"/>
      <c r="Z57" s="86" t="s">
        <v>106</v>
      </c>
    </row>
    <row r="58" spans="2:26" ht="13.5" customHeight="1" thickBot="1">
      <c r="B58" s="283" t="s">
        <v>217</v>
      </c>
      <c r="C58" s="284"/>
      <c r="D58" s="1"/>
      <c r="E58" s="16" t="s">
        <v>223</v>
      </c>
      <c r="F58" s="16" t="s">
        <v>24</v>
      </c>
      <c r="G58" s="16" t="s">
        <v>23</v>
      </c>
      <c r="H58" s="16" t="s">
        <v>22</v>
      </c>
      <c r="I58" s="16" t="s">
        <v>21</v>
      </c>
      <c r="J58" s="15" t="s">
        <v>20</v>
      </c>
      <c r="K58" s="1"/>
      <c r="L58" s="184" t="s">
        <v>205</v>
      </c>
      <c r="M58" s="16" t="s">
        <v>24</v>
      </c>
      <c r="N58" s="16" t="s">
        <v>23</v>
      </c>
      <c r="O58" s="16" t="s">
        <v>22</v>
      </c>
      <c r="P58" s="16" t="s">
        <v>21</v>
      </c>
      <c r="Q58" s="15" t="s">
        <v>20</v>
      </c>
      <c r="R58" s="1"/>
      <c r="S58" s="184" t="s">
        <v>205</v>
      </c>
      <c r="T58" s="16" t="s">
        <v>24</v>
      </c>
      <c r="U58" s="16" t="s">
        <v>23</v>
      </c>
      <c r="V58" s="16" t="s">
        <v>22</v>
      </c>
      <c r="W58" s="16" t="s">
        <v>21</v>
      </c>
      <c r="X58" s="15" t="s">
        <v>20</v>
      </c>
      <c r="Y58" s="1"/>
      <c r="Z58" s="84"/>
    </row>
    <row r="59" spans="2:26" ht="12.75" customHeight="1">
      <c r="B59" s="272" t="s">
        <v>236</v>
      </c>
      <c r="C59" s="273"/>
      <c r="D59" s="1"/>
      <c r="E59" s="18">
        <v>0</v>
      </c>
      <c r="F59" s="18">
        <v>0</v>
      </c>
      <c r="G59" s="18">
        <v>0</v>
      </c>
      <c r="H59" s="18">
        <v>0</v>
      </c>
      <c r="I59" s="18">
        <v>0</v>
      </c>
      <c r="J59" s="18">
        <v>0</v>
      </c>
      <c r="K59" s="1"/>
      <c r="L59" s="127"/>
      <c r="M59" s="127"/>
      <c r="N59" s="127"/>
      <c r="O59" s="127"/>
      <c r="P59" s="127"/>
      <c r="Q59" s="127"/>
      <c r="R59" s="1"/>
      <c r="S59" s="127"/>
      <c r="T59" s="127"/>
      <c r="U59" s="127"/>
      <c r="V59" s="127"/>
      <c r="W59" s="127"/>
      <c r="X59" s="127"/>
      <c r="Y59" s="1"/>
      <c r="Z59" s="84"/>
    </row>
    <row r="60" spans="1:26" ht="12.75" customHeight="1">
      <c r="A60" s="2"/>
      <c r="B60" s="262" t="s">
        <v>234</v>
      </c>
      <c r="C60" s="274"/>
      <c r="D60" s="1"/>
      <c r="E60" s="7">
        <v>0</v>
      </c>
      <c r="F60" s="7">
        <v>0</v>
      </c>
      <c r="G60" s="7">
        <v>0</v>
      </c>
      <c r="H60" s="7">
        <v>0</v>
      </c>
      <c r="I60" s="7">
        <v>0</v>
      </c>
      <c r="J60" s="7">
        <v>0</v>
      </c>
      <c r="K60" s="1"/>
      <c r="L60" s="128"/>
      <c r="M60" s="128"/>
      <c r="N60" s="128"/>
      <c r="O60" s="128"/>
      <c r="P60" s="128"/>
      <c r="Q60" s="128"/>
      <c r="R60" s="1"/>
      <c r="S60" s="128"/>
      <c r="T60" s="128"/>
      <c r="U60" s="128"/>
      <c r="V60" s="128"/>
      <c r="W60" s="128"/>
      <c r="X60" s="128"/>
      <c r="Y60" s="1"/>
      <c r="Z60" s="84"/>
    </row>
    <row r="61" spans="1:26" ht="12.75" customHeight="1" thickBot="1">
      <c r="A61" s="2"/>
      <c r="B61" s="264" t="s">
        <v>34</v>
      </c>
      <c r="C61" s="265"/>
      <c r="D61" s="1"/>
      <c r="E61" s="43">
        <f aca="true" t="shared" si="6" ref="E61:J61">SUM(E59:E60)</f>
        <v>0</v>
      </c>
      <c r="F61" s="43">
        <f t="shared" si="6"/>
        <v>0</v>
      </c>
      <c r="G61" s="44">
        <f t="shared" si="6"/>
        <v>0</v>
      </c>
      <c r="H61" s="44">
        <f t="shared" si="6"/>
        <v>0</v>
      </c>
      <c r="I61" s="44">
        <f t="shared" si="6"/>
        <v>0</v>
      </c>
      <c r="J61" s="44">
        <f t="shared" si="6"/>
        <v>0</v>
      </c>
      <c r="K61" s="1"/>
      <c r="L61" s="126"/>
      <c r="M61" s="126"/>
      <c r="N61" s="211"/>
      <c r="O61" s="211"/>
      <c r="P61" s="211"/>
      <c r="Q61" s="211"/>
      <c r="R61" s="1"/>
      <c r="S61" s="126"/>
      <c r="T61" s="126"/>
      <c r="U61" s="211"/>
      <c r="V61" s="211"/>
      <c r="W61" s="211"/>
      <c r="X61" s="211"/>
      <c r="Y61" s="1"/>
      <c r="Z61" s="85"/>
    </row>
    <row r="62" spans="3:25" ht="12.75">
      <c r="C62" s="5"/>
      <c r="D62" s="1"/>
      <c r="E62" s="4"/>
      <c r="F62" s="4"/>
      <c r="G62" s="4"/>
      <c r="H62" s="4"/>
      <c r="I62" s="4"/>
      <c r="J62" s="4"/>
      <c r="K62" s="1"/>
      <c r="L62" s="1"/>
      <c r="M62" s="4"/>
      <c r="N62" s="4"/>
      <c r="O62" s="4"/>
      <c r="P62" s="4"/>
      <c r="Q62" s="4"/>
      <c r="R62" s="1"/>
      <c r="S62" s="1"/>
      <c r="T62" s="4"/>
      <c r="U62" s="4"/>
      <c r="V62" s="4"/>
      <c r="W62" s="4"/>
      <c r="X62" s="4"/>
      <c r="Y62" s="1"/>
    </row>
    <row r="63" spans="3:25" ht="12.75">
      <c r="C63" s="5"/>
      <c r="D63" s="1"/>
      <c r="E63" s="4"/>
      <c r="F63" s="4"/>
      <c r="G63" s="4"/>
      <c r="H63" s="4"/>
      <c r="I63" s="4"/>
      <c r="J63" s="4"/>
      <c r="K63" s="1"/>
      <c r="L63" s="1"/>
      <c r="M63" s="4"/>
      <c r="N63" s="4"/>
      <c r="O63" s="4"/>
      <c r="P63" s="4"/>
      <c r="Q63" s="4"/>
      <c r="R63" s="1"/>
      <c r="S63" s="1"/>
      <c r="T63" s="4"/>
      <c r="U63" s="4"/>
      <c r="V63" s="4"/>
      <c r="W63" s="4"/>
      <c r="X63" s="4"/>
      <c r="Y63" s="1"/>
    </row>
    <row r="64" spans="2:25" ht="13.5" thickBot="1">
      <c r="B64" s="17"/>
      <c r="D64" s="1"/>
      <c r="E64" s="1"/>
      <c r="F64" s="1"/>
      <c r="G64" s="1"/>
      <c r="H64" s="1"/>
      <c r="I64" s="1"/>
      <c r="J64" s="1"/>
      <c r="K64" s="1"/>
      <c r="L64" s="1"/>
      <c r="M64" s="1"/>
      <c r="N64" s="1"/>
      <c r="O64" s="1"/>
      <c r="P64" s="1"/>
      <c r="Q64" s="1"/>
      <c r="R64" s="1"/>
      <c r="S64" s="1"/>
      <c r="T64" s="1"/>
      <c r="U64" s="1"/>
      <c r="V64" s="1"/>
      <c r="W64" s="1"/>
      <c r="X64" s="1"/>
      <c r="Y64" s="1"/>
    </row>
    <row r="65" spans="4:26" ht="26.25" customHeight="1" thickBot="1">
      <c r="D65" s="2"/>
      <c r="E65" s="183" t="s">
        <v>224</v>
      </c>
      <c r="F65" s="275" t="s">
        <v>121</v>
      </c>
      <c r="G65" s="252"/>
      <c r="H65" s="253"/>
      <c r="I65" s="252" t="s">
        <v>120</v>
      </c>
      <c r="J65" s="253"/>
      <c r="L65" s="183" t="s">
        <v>225</v>
      </c>
      <c r="M65" s="275" t="s">
        <v>184</v>
      </c>
      <c r="N65" s="252"/>
      <c r="O65" s="253"/>
      <c r="P65" s="252" t="s">
        <v>175</v>
      </c>
      <c r="Q65" s="253"/>
      <c r="S65" s="183" t="s">
        <v>222</v>
      </c>
      <c r="T65" s="275" t="s">
        <v>180</v>
      </c>
      <c r="U65" s="252"/>
      <c r="V65" s="253"/>
      <c r="W65" s="252" t="s">
        <v>181</v>
      </c>
      <c r="X65" s="253"/>
      <c r="Z65" s="87" t="s">
        <v>106</v>
      </c>
    </row>
    <row r="66" spans="2:26" ht="13.5" customHeight="1" thickBot="1">
      <c r="B66" s="268" t="s">
        <v>25</v>
      </c>
      <c r="C66" s="269"/>
      <c r="D66" s="2"/>
      <c r="E66" s="16" t="s">
        <v>223</v>
      </c>
      <c r="F66" s="16" t="s">
        <v>24</v>
      </c>
      <c r="G66" s="16" t="s">
        <v>23</v>
      </c>
      <c r="H66" s="16" t="s">
        <v>22</v>
      </c>
      <c r="I66" s="16" t="s">
        <v>21</v>
      </c>
      <c r="J66" s="15" t="s">
        <v>20</v>
      </c>
      <c r="L66" s="184" t="s">
        <v>205</v>
      </c>
      <c r="M66" s="16" t="s">
        <v>24</v>
      </c>
      <c r="N66" s="16" t="s">
        <v>23</v>
      </c>
      <c r="O66" s="16" t="s">
        <v>22</v>
      </c>
      <c r="P66" s="16" t="s">
        <v>21</v>
      </c>
      <c r="Q66" s="15" t="s">
        <v>20</v>
      </c>
      <c r="S66" s="184" t="s">
        <v>205</v>
      </c>
      <c r="T66" s="16" t="s">
        <v>24</v>
      </c>
      <c r="U66" s="16" t="s">
        <v>23</v>
      </c>
      <c r="V66" s="16" t="s">
        <v>22</v>
      </c>
      <c r="W66" s="16" t="s">
        <v>21</v>
      </c>
      <c r="X66" s="15" t="s">
        <v>20</v>
      </c>
      <c r="Z66" s="88"/>
    </row>
    <row r="67" spans="2:26" ht="12.75" customHeight="1">
      <c r="B67" s="262" t="s">
        <v>193</v>
      </c>
      <c r="C67" s="274" t="s">
        <v>15</v>
      </c>
      <c r="D67" s="2"/>
      <c r="E67" s="7">
        <v>0</v>
      </c>
      <c r="F67" s="7">
        <v>0</v>
      </c>
      <c r="G67" s="7">
        <v>0</v>
      </c>
      <c r="H67" s="7">
        <v>0</v>
      </c>
      <c r="I67" s="7">
        <v>0</v>
      </c>
      <c r="J67" s="7">
        <v>0</v>
      </c>
      <c r="L67" s="150">
        <v>0</v>
      </c>
      <c r="M67" s="150">
        <v>0</v>
      </c>
      <c r="N67" s="150">
        <v>0</v>
      </c>
      <c r="O67" s="150">
        <v>0</v>
      </c>
      <c r="P67" s="150">
        <v>0</v>
      </c>
      <c r="Q67" s="150">
        <v>0</v>
      </c>
      <c r="S67" s="167">
        <f aca="true" t="shared" si="7" ref="S67:X67">IF(L67=0,"",(E67*1000000)/L67)</f>
      </c>
      <c r="T67" s="167">
        <f t="shared" si="7"/>
      </c>
      <c r="U67" s="167">
        <f t="shared" si="7"/>
      </c>
      <c r="V67" s="167">
        <f t="shared" si="7"/>
      </c>
      <c r="W67" s="167">
        <f t="shared" si="7"/>
      </c>
      <c r="X67" s="167">
        <f t="shared" si="7"/>
      </c>
      <c r="Z67" s="84"/>
    </row>
    <row r="68" spans="2:26" ht="12.75" customHeight="1">
      <c r="B68" s="262" t="s">
        <v>14</v>
      </c>
      <c r="C68" s="274" t="s">
        <v>14</v>
      </c>
      <c r="D68" s="2"/>
      <c r="E68" s="7">
        <v>0</v>
      </c>
      <c r="F68" s="7">
        <v>0</v>
      </c>
      <c r="G68" s="7">
        <v>0</v>
      </c>
      <c r="H68" s="7">
        <v>0</v>
      </c>
      <c r="I68" s="7">
        <v>0</v>
      </c>
      <c r="J68" s="7">
        <v>0</v>
      </c>
      <c r="L68" s="129"/>
      <c r="M68" s="129"/>
      <c r="N68" s="129"/>
      <c r="O68" s="129"/>
      <c r="P68" s="129"/>
      <c r="Q68" s="129"/>
      <c r="S68" s="129"/>
      <c r="T68" s="129"/>
      <c r="U68" s="129"/>
      <c r="V68" s="129"/>
      <c r="W68" s="129"/>
      <c r="X68" s="129"/>
      <c r="Z68" s="84"/>
    </row>
    <row r="69" spans="2:26" ht="12.75" customHeight="1">
      <c r="B69" s="262" t="s">
        <v>13</v>
      </c>
      <c r="C69" s="274" t="s">
        <v>13</v>
      </c>
      <c r="D69" s="2"/>
      <c r="E69" s="7">
        <v>0</v>
      </c>
      <c r="F69" s="7">
        <v>0</v>
      </c>
      <c r="G69" s="7">
        <v>0</v>
      </c>
      <c r="H69" s="7">
        <v>0</v>
      </c>
      <c r="I69" s="7">
        <v>0</v>
      </c>
      <c r="J69" s="7">
        <v>0</v>
      </c>
      <c r="L69" s="129"/>
      <c r="M69" s="129"/>
      <c r="N69" s="129"/>
      <c r="O69" s="129"/>
      <c r="P69" s="129"/>
      <c r="Q69" s="129"/>
      <c r="S69" s="129"/>
      <c r="T69" s="129"/>
      <c r="U69" s="129"/>
      <c r="V69" s="129"/>
      <c r="W69" s="129"/>
      <c r="X69" s="129"/>
      <c r="Z69" s="84"/>
    </row>
    <row r="70" spans="2:26" ht="12.75" customHeight="1">
      <c r="B70" s="262" t="s">
        <v>12</v>
      </c>
      <c r="C70" s="274" t="s">
        <v>12</v>
      </c>
      <c r="D70" s="2"/>
      <c r="E70" s="7">
        <v>0</v>
      </c>
      <c r="F70" s="7">
        <v>0</v>
      </c>
      <c r="G70" s="7">
        <v>0</v>
      </c>
      <c r="H70" s="7">
        <v>0</v>
      </c>
      <c r="I70" s="7">
        <v>0</v>
      </c>
      <c r="J70" s="7">
        <v>0</v>
      </c>
      <c r="L70" s="129"/>
      <c r="M70" s="129"/>
      <c r="N70" s="129"/>
      <c r="O70" s="129"/>
      <c r="P70" s="129"/>
      <c r="Q70" s="129"/>
      <c r="S70" s="129"/>
      <c r="T70" s="129"/>
      <c r="U70" s="129"/>
      <c r="V70" s="129"/>
      <c r="W70" s="129"/>
      <c r="X70" s="129"/>
      <c r="Z70" s="84"/>
    </row>
    <row r="71" spans="2:26" ht="12.75" customHeight="1">
      <c r="B71" s="262" t="s">
        <v>194</v>
      </c>
      <c r="C71" s="274" t="s">
        <v>11</v>
      </c>
      <c r="D71" s="2"/>
      <c r="E71" s="7">
        <v>0</v>
      </c>
      <c r="F71" s="7">
        <v>0</v>
      </c>
      <c r="G71" s="7">
        <v>0</v>
      </c>
      <c r="H71" s="7">
        <v>0</v>
      </c>
      <c r="I71" s="7">
        <v>0</v>
      </c>
      <c r="J71" s="7">
        <v>0</v>
      </c>
      <c r="L71" s="150">
        <v>0</v>
      </c>
      <c r="M71" s="150">
        <v>0</v>
      </c>
      <c r="N71" s="150">
        <v>0</v>
      </c>
      <c r="O71" s="150">
        <v>0</v>
      </c>
      <c r="P71" s="150">
        <v>0</v>
      </c>
      <c r="Q71" s="150">
        <v>0</v>
      </c>
      <c r="S71" s="167">
        <f>IF(L71=0,"",(E71*1000000)/L71)</f>
      </c>
      <c r="T71" s="167">
        <f>IF(M71=0,"",(F71*1000000)/M71)</f>
      </c>
      <c r="U71" s="167">
        <f>IF(N71=0,"",(G71*1000000)/N71)</f>
      </c>
      <c r="V71" s="167">
        <f>IF(O71=0,"",(H71*1000000)/O71)</f>
      </c>
      <c r="W71" s="167">
        <f>IF(P71=0,"",(I71*1000000)/P71)</f>
      </c>
      <c r="X71" s="167">
        <f>IF(Q71=0,"",(J71*1000000)/Q71)</f>
      </c>
      <c r="Z71" s="84"/>
    </row>
    <row r="72" spans="2:26" ht="12.75" customHeight="1">
      <c r="B72" s="262" t="s">
        <v>10</v>
      </c>
      <c r="C72" s="274" t="s">
        <v>10</v>
      </c>
      <c r="D72" s="2"/>
      <c r="E72" s="7">
        <v>0</v>
      </c>
      <c r="F72" s="7">
        <v>0</v>
      </c>
      <c r="G72" s="7">
        <v>0</v>
      </c>
      <c r="H72" s="7">
        <v>0</v>
      </c>
      <c r="I72" s="7">
        <v>0</v>
      </c>
      <c r="J72" s="7">
        <v>0</v>
      </c>
      <c r="L72" s="129"/>
      <c r="M72" s="129"/>
      <c r="N72" s="129"/>
      <c r="O72" s="129"/>
      <c r="P72" s="129"/>
      <c r="Q72" s="129"/>
      <c r="S72" s="129"/>
      <c r="T72" s="129"/>
      <c r="U72" s="129"/>
      <c r="V72" s="129"/>
      <c r="W72" s="129"/>
      <c r="X72" s="129"/>
      <c r="Z72" s="84"/>
    </row>
    <row r="73" spans="2:26" ht="12.75" customHeight="1">
      <c r="B73" s="262" t="s">
        <v>9</v>
      </c>
      <c r="C73" s="274" t="s">
        <v>9</v>
      </c>
      <c r="D73" s="2"/>
      <c r="E73" s="7">
        <v>0</v>
      </c>
      <c r="F73" s="7">
        <v>0</v>
      </c>
      <c r="G73" s="7">
        <v>0</v>
      </c>
      <c r="H73" s="7">
        <v>0</v>
      </c>
      <c r="I73" s="7">
        <v>0</v>
      </c>
      <c r="J73" s="7">
        <v>0</v>
      </c>
      <c r="L73" s="129"/>
      <c r="M73" s="129"/>
      <c r="N73" s="129"/>
      <c r="O73" s="129"/>
      <c r="P73" s="129"/>
      <c r="Q73" s="129"/>
      <c r="S73" s="129"/>
      <c r="T73" s="129"/>
      <c r="U73" s="129"/>
      <c r="V73" s="129"/>
      <c r="W73" s="129"/>
      <c r="X73" s="129"/>
      <c r="Z73" s="84"/>
    </row>
    <row r="74" spans="2:26" ht="12.75" customHeight="1">
      <c r="B74" s="262" t="s">
        <v>8</v>
      </c>
      <c r="C74" s="274" t="s">
        <v>8</v>
      </c>
      <c r="D74" s="2"/>
      <c r="E74" s="7">
        <v>0</v>
      </c>
      <c r="F74" s="7">
        <v>0</v>
      </c>
      <c r="G74" s="7">
        <v>0</v>
      </c>
      <c r="H74" s="7">
        <v>0</v>
      </c>
      <c r="I74" s="7">
        <v>0</v>
      </c>
      <c r="J74" s="7">
        <v>0</v>
      </c>
      <c r="L74" s="129"/>
      <c r="M74" s="129"/>
      <c r="N74" s="129"/>
      <c r="O74" s="129"/>
      <c r="P74" s="129"/>
      <c r="Q74" s="129"/>
      <c r="S74" s="129"/>
      <c r="T74" s="129"/>
      <c r="U74" s="129"/>
      <c r="V74" s="129"/>
      <c r="W74" s="129"/>
      <c r="X74" s="129"/>
      <c r="Z74" s="84"/>
    </row>
    <row r="75" spans="2:26" ht="12.75" customHeight="1">
      <c r="B75" s="262" t="s">
        <v>7</v>
      </c>
      <c r="C75" s="274" t="s">
        <v>7</v>
      </c>
      <c r="D75" s="2"/>
      <c r="E75" s="7">
        <v>0</v>
      </c>
      <c r="F75" s="7">
        <v>0</v>
      </c>
      <c r="G75" s="7">
        <v>0</v>
      </c>
      <c r="H75" s="7">
        <v>0</v>
      </c>
      <c r="I75" s="7">
        <v>0</v>
      </c>
      <c r="J75" s="7">
        <v>0</v>
      </c>
      <c r="L75" s="129"/>
      <c r="M75" s="129"/>
      <c r="N75" s="129"/>
      <c r="O75" s="129"/>
      <c r="P75" s="129"/>
      <c r="Q75" s="129"/>
      <c r="S75" s="129"/>
      <c r="T75" s="129"/>
      <c r="U75" s="129"/>
      <c r="V75" s="129"/>
      <c r="W75" s="129"/>
      <c r="X75" s="129"/>
      <c r="Z75" s="84"/>
    </row>
    <row r="76" spans="2:26" ht="12.75" customHeight="1">
      <c r="B76" s="262" t="s">
        <v>6</v>
      </c>
      <c r="C76" s="274" t="s">
        <v>6</v>
      </c>
      <c r="D76" s="2"/>
      <c r="E76" s="7">
        <v>0</v>
      </c>
      <c r="F76" s="7">
        <v>0</v>
      </c>
      <c r="G76" s="7">
        <v>0</v>
      </c>
      <c r="H76" s="7">
        <v>0</v>
      </c>
      <c r="I76" s="7">
        <v>0</v>
      </c>
      <c r="J76" s="7">
        <v>0</v>
      </c>
      <c r="L76" s="129"/>
      <c r="M76" s="129"/>
      <c r="N76" s="129"/>
      <c r="O76" s="129"/>
      <c r="P76" s="129"/>
      <c r="Q76" s="129"/>
      <c r="S76" s="129"/>
      <c r="T76" s="129"/>
      <c r="U76" s="129"/>
      <c r="V76" s="129"/>
      <c r="W76" s="129"/>
      <c r="X76" s="129"/>
      <c r="Z76" s="84"/>
    </row>
    <row r="77" spans="2:26" ht="12.75">
      <c r="B77" s="262" t="s">
        <v>5</v>
      </c>
      <c r="C77" s="274" t="s">
        <v>5</v>
      </c>
      <c r="D77" s="2"/>
      <c r="E77" s="118">
        <f aca="true" t="shared" si="8" ref="E77:J77">SUM(E78:E81)</f>
        <v>0</v>
      </c>
      <c r="F77" s="118">
        <f t="shared" si="8"/>
        <v>0</v>
      </c>
      <c r="G77" s="14">
        <f t="shared" si="8"/>
        <v>0</v>
      </c>
      <c r="H77" s="14">
        <f t="shared" si="8"/>
        <v>0</v>
      </c>
      <c r="I77" s="14">
        <f t="shared" si="8"/>
        <v>0</v>
      </c>
      <c r="J77" s="14">
        <f t="shared" si="8"/>
        <v>0</v>
      </c>
      <c r="L77" s="151">
        <f aca="true" t="shared" si="9" ref="L77:Q77">SUM(L78:L81)</f>
        <v>0</v>
      </c>
      <c r="M77" s="151">
        <f t="shared" si="9"/>
        <v>0</v>
      </c>
      <c r="N77" s="152">
        <f t="shared" si="9"/>
        <v>0</v>
      </c>
      <c r="O77" s="152">
        <f t="shared" si="9"/>
        <v>0</v>
      </c>
      <c r="P77" s="152">
        <f t="shared" si="9"/>
        <v>0</v>
      </c>
      <c r="Q77" s="152">
        <f t="shared" si="9"/>
        <v>0</v>
      </c>
      <c r="S77" s="118">
        <f aca="true" t="shared" si="10" ref="S77:X77">SUM(S78:S81)</f>
        <v>0</v>
      </c>
      <c r="T77" s="118">
        <f t="shared" si="10"/>
        <v>0</v>
      </c>
      <c r="U77" s="14">
        <f t="shared" si="10"/>
        <v>0</v>
      </c>
      <c r="V77" s="14">
        <f t="shared" si="10"/>
        <v>0</v>
      </c>
      <c r="W77" s="14">
        <f t="shared" si="10"/>
        <v>0</v>
      </c>
      <c r="X77" s="14">
        <f t="shared" si="10"/>
        <v>0</v>
      </c>
      <c r="Z77" s="84"/>
    </row>
    <row r="78" spans="2:26" ht="12.75">
      <c r="B78" s="287"/>
      <c r="C78" s="288"/>
      <c r="D78" s="2"/>
      <c r="E78" s="7">
        <v>0</v>
      </c>
      <c r="F78" s="7">
        <v>0</v>
      </c>
      <c r="G78" s="7">
        <v>0</v>
      </c>
      <c r="H78" s="7">
        <v>0</v>
      </c>
      <c r="I78" s="7">
        <v>0</v>
      </c>
      <c r="J78" s="7">
        <v>0</v>
      </c>
      <c r="L78" s="150">
        <v>0</v>
      </c>
      <c r="M78" s="150">
        <v>0</v>
      </c>
      <c r="N78" s="150">
        <v>0</v>
      </c>
      <c r="O78" s="150">
        <v>0</v>
      </c>
      <c r="P78" s="150">
        <v>0</v>
      </c>
      <c r="Q78" s="150">
        <v>0</v>
      </c>
      <c r="S78" s="7">
        <v>0</v>
      </c>
      <c r="T78" s="7">
        <v>0</v>
      </c>
      <c r="U78" s="7">
        <v>0</v>
      </c>
      <c r="V78" s="7">
        <v>0</v>
      </c>
      <c r="W78" s="7">
        <v>0</v>
      </c>
      <c r="X78" s="7">
        <v>0</v>
      </c>
      <c r="Z78" s="84"/>
    </row>
    <row r="79" spans="2:26" ht="12.75">
      <c r="B79" s="287"/>
      <c r="C79" s="288"/>
      <c r="D79" s="2"/>
      <c r="E79" s="7">
        <v>0</v>
      </c>
      <c r="F79" s="7">
        <v>0</v>
      </c>
      <c r="G79" s="7">
        <v>0</v>
      </c>
      <c r="H79" s="7">
        <v>0</v>
      </c>
      <c r="I79" s="7">
        <v>0</v>
      </c>
      <c r="J79" s="7">
        <v>0</v>
      </c>
      <c r="L79" s="150">
        <v>0</v>
      </c>
      <c r="M79" s="150">
        <v>0</v>
      </c>
      <c r="N79" s="150">
        <v>0</v>
      </c>
      <c r="O79" s="150">
        <v>0</v>
      </c>
      <c r="P79" s="150">
        <v>0</v>
      </c>
      <c r="Q79" s="150">
        <v>0</v>
      </c>
      <c r="S79" s="7">
        <v>0</v>
      </c>
      <c r="T79" s="7">
        <v>0</v>
      </c>
      <c r="U79" s="7">
        <v>0</v>
      </c>
      <c r="V79" s="7">
        <v>0</v>
      </c>
      <c r="W79" s="7">
        <v>0</v>
      </c>
      <c r="X79" s="7">
        <v>0</v>
      </c>
      <c r="Z79" s="84"/>
    </row>
    <row r="80" spans="2:26" ht="12.75">
      <c r="B80" s="287"/>
      <c r="C80" s="288"/>
      <c r="D80" s="2"/>
      <c r="E80" s="7">
        <v>0</v>
      </c>
      <c r="F80" s="7">
        <v>0</v>
      </c>
      <c r="G80" s="7">
        <v>0</v>
      </c>
      <c r="H80" s="7">
        <v>0</v>
      </c>
      <c r="I80" s="7">
        <v>0</v>
      </c>
      <c r="J80" s="7">
        <v>0</v>
      </c>
      <c r="L80" s="150">
        <v>0</v>
      </c>
      <c r="M80" s="150">
        <v>0</v>
      </c>
      <c r="N80" s="150">
        <v>0</v>
      </c>
      <c r="O80" s="150">
        <v>0</v>
      </c>
      <c r="P80" s="150">
        <v>0</v>
      </c>
      <c r="Q80" s="150">
        <v>0</v>
      </c>
      <c r="S80" s="7">
        <v>0</v>
      </c>
      <c r="T80" s="7">
        <v>0</v>
      </c>
      <c r="U80" s="7">
        <v>0</v>
      </c>
      <c r="V80" s="7">
        <v>0</v>
      </c>
      <c r="W80" s="7">
        <v>0</v>
      </c>
      <c r="X80" s="7">
        <v>0</v>
      </c>
      <c r="Z80" s="84"/>
    </row>
    <row r="81" spans="2:26" ht="12.75">
      <c r="B81" s="287"/>
      <c r="C81" s="288"/>
      <c r="D81" s="2"/>
      <c r="E81" s="7">
        <v>0</v>
      </c>
      <c r="F81" s="7">
        <v>0</v>
      </c>
      <c r="G81" s="7">
        <v>0</v>
      </c>
      <c r="H81" s="7">
        <v>0</v>
      </c>
      <c r="I81" s="7">
        <v>0</v>
      </c>
      <c r="J81" s="7">
        <v>0</v>
      </c>
      <c r="L81" s="150">
        <v>0</v>
      </c>
      <c r="M81" s="150">
        <v>0</v>
      </c>
      <c r="N81" s="150">
        <v>0</v>
      </c>
      <c r="O81" s="150">
        <v>0</v>
      </c>
      <c r="P81" s="150">
        <v>0</v>
      </c>
      <c r="Q81" s="150">
        <v>0</v>
      </c>
      <c r="S81" s="7">
        <v>0</v>
      </c>
      <c r="T81" s="7">
        <v>0</v>
      </c>
      <c r="U81" s="7">
        <v>0</v>
      </c>
      <c r="V81" s="7">
        <v>0</v>
      </c>
      <c r="W81" s="7">
        <v>0</v>
      </c>
      <c r="X81" s="7">
        <v>0</v>
      </c>
      <c r="Z81" s="84"/>
    </row>
    <row r="82" spans="2:26" ht="13.5" customHeight="1" thickBot="1">
      <c r="B82" s="264" t="s">
        <v>1</v>
      </c>
      <c r="C82" s="265"/>
      <c r="D82" s="2"/>
      <c r="E82" s="43">
        <f aca="true" t="shared" si="11" ref="E82:J82">SUM(E48:E81)</f>
        <v>0</v>
      </c>
      <c r="F82" s="43">
        <f t="shared" si="11"/>
        <v>0</v>
      </c>
      <c r="G82" s="44">
        <f t="shared" si="11"/>
        <v>0</v>
      </c>
      <c r="H82" s="44">
        <f t="shared" si="11"/>
        <v>0</v>
      </c>
      <c r="I82" s="44">
        <f t="shared" si="11"/>
        <v>0</v>
      </c>
      <c r="J82" s="44">
        <f t="shared" si="11"/>
        <v>0</v>
      </c>
      <c r="L82" s="212">
        <f aca="true" t="shared" si="12" ref="L82:Q82">SUM(L48:L81)</f>
        <v>0</v>
      </c>
      <c r="M82" s="212">
        <f t="shared" si="12"/>
        <v>0</v>
      </c>
      <c r="N82" s="213">
        <f t="shared" si="12"/>
        <v>0</v>
      </c>
      <c r="O82" s="213">
        <f t="shared" si="12"/>
        <v>0</v>
      </c>
      <c r="P82" s="213">
        <f t="shared" si="12"/>
        <v>0</v>
      </c>
      <c r="Q82" s="213">
        <f t="shared" si="12"/>
        <v>0</v>
      </c>
      <c r="S82" s="43">
        <f aca="true" t="shared" si="13" ref="S82:X82">SUM(S48:S81)</f>
        <v>0</v>
      </c>
      <c r="T82" s="43">
        <f t="shared" si="13"/>
        <v>0</v>
      </c>
      <c r="U82" s="44">
        <f t="shared" si="13"/>
        <v>0</v>
      </c>
      <c r="V82" s="44">
        <f t="shared" si="13"/>
        <v>0</v>
      </c>
      <c r="W82" s="44">
        <f t="shared" si="13"/>
        <v>0</v>
      </c>
      <c r="X82" s="44">
        <f t="shared" si="13"/>
        <v>0</v>
      </c>
      <c r="Z82" s="85"/>
    </row>
  </sheetData>
  <sheetProtection/>
  <mergeCells count="80">
    <mergeCell ref="T5:V5"/>
    <mergeCell ref="W5:X5"/>
    <mergeCell ref="B12:C12"/>
    <mergeCell ref="F5:H5"/>
    <mergeCell ref="I5:J5"/>
    <mergeCell ref="M5:O5"/>
    <mergeCell ref="P5:Q5"/>
    <mergeCell ref="B6:C6"/>
    <mergeCell ref="B7:C7"/>
    <mergeCell ref="B8:C8"/>
    <mergeCell ref="B9:C9"/>
    <mergeCell ref="B10:C10"/>
    <mergeCell ref="B11:C11"/>
    <mergeCell ref="F28:H28"/>
    <mergeCell ref="B13:C13"/>
    <mergeCell ref="B14:C14"/>
    <mergeCell ref="B15:C15"/>
    <mergeCell ref="B16:C16"/>
    <mergeCell ref="B17:C17"/>
    <mergeCell ref="B18:C18"/>
    <mergeCell ref="B29:C29"/>
    <mergeCell ref="B19:C19"/>
    <mergeCell ref="B21:C21"/>
    <mergeCell ref="B22:C22"/>
    <mergeCell ref="B23:C23"/>
    <mergeCell ref="B24:C24"/>
    <mergeCell ref="I28:J28"/>
    <mergeCell ref="M28:O28"/>
    <mergeCell ref="P28:Q28"/>
    <mergeCell ref="T28:V28"/>
    <mergeCell ref="W28:X28"/>
    <mergeCell ref="B30:C30"/>
    <mergeCell ref="B31:C31"/>
    <mergeCell ref="B32:C32"/>
    <mergeCell ref="F46:H46"/>
    <mergeCell ref="I46:J46"/>
    <mergeCell ref="B50:C50"/>
    <mergeCell ref="P46:Q46"/>
    <mergeCell ref="T46:V46"/>
    <mergeCell ref="W46:X46"/>
    <mergeCell ref="B47:C47"/>
    <mergeCell ref="B48:C48"/>
    <mergeCell ref="B49:C49"/>
    <mergeCell ref="M46:O46"/>
    <mergeCell ref="B59:C59"/>
    <mergeCell ref="B51:C51"/>
    <mergeCell ref="B52:C52"/>
    <mergeCell ref="B53:C53"/>
    <mergeCell ref="M57:O57"/>
    <mergeCell ref="P57:Q57"/>
    <mergeCell ref="T57:V57"/>
    <mergeCell ref="W57:X57"/>
    <mergeCell ref="B58:C58"/>
    <mergeCell ref="F57:H57"/>
    <mergeCell ref="I57:J57"/>
    <mergeCell ref="B60:C60"/>
    <mergeCell ref="B61:C61"/>
    <mergeCell ref="F65:H65"/>
    <mergeCell ref="B73:C73"/>
    <mergeCell ref="M65:O65"/>
    <mergeCell ref="B68:C68"/>
    <mergeCell ref="B69:C69"/>
    <mergeCell ref="B70:C70"/>
    <mergeCell ref="B71:C71"/>
    <mergeCell ref="B72:C72"/>
    <mergeCell ref="P65:Q65"/>
    <mergeCell ref="T65:V65"/>
    <mergeCell ref="W65:X65"/>
    <mergeCell ref="B66:C66"/>
    <mergeCell ref="B67:C67"/>
    <mergeCell ref="I65:J65"/>
    <mergeCell ref="B80:C80"/>
    <mergeCell ref="B81:C81"/>
    <mergeCell ref="B82:C82"/>
    <mergeCell ref="B74:C74"/>
    <mergeCell ref="B75:C75"/>
    <mergeCell ref="B76:C76"/>
    <mergeCell ref="B77:C77"/>
    <mergeCell ref="B78:C78"/>
    <mergeCell ref="B79:C79"/>
  </mergeCells>
  <printOptions/>
  <pageMargins left="0.15748031496062992" right="0.15748031496062992" top="0.7480314960629921" bottom="0.7480314960629921" header="0.31496062992125984" footer="0.31496062992125984"/>
  <pageSetup horizontalDpi="600" verticalDpi="600" orientation="landscape" paperSize="8" scale="38" r:id="rId1"/>
</worksheet>
</file>

<file path=xl/worksheets/sheet8.xml><?xml version="1.0" encoding="utf-8"?>
<worksheet xmlns="http://schemas.openxmlformats.org/spreadsheetml/2006/main" xmlns:r="http://schemas.openxmlformats.org/officeDocument/2006/relationships">
  <dimension ref="A1:AJ86"/>
  <sheetViews>
    <sheetView zoomScale="70" zoomScaleNormal="70" zoomScaleSheetLayoutView="40" zoomScalePageLayoutView="0" workbookViewId="0" topLeftCell="A1">
      <selection activeCell="A1" sqref="A1"/>
    </sheetView>
  </sheetViews>
  <sheetFormatPr defaultColWidth="9.00390625" defaultRowHeight="12.75"/>
  <cols>
    <col min="1" max="1" width="15.125" style="1" customWidth="1"/>
    <col min="2" max="2" width="15.25390625" style="3" customWidth="1"/>
    <col min="3" max="3" width="60.25390625" style="3" customWidth="1"/>
    <col min="4" max="5" width="14.75390625" style="3" customWidth="1"/>
    <col min="6" max="10" width="16.00390625" style="2" customWidth="1"/>
    <col min="11" max="12" width="11.875" style="2" customWidth="1"/>
    <col min="13" max="17" width="16.00390625" style="2" customWidth="1"/>
    <col min="18" max="19" width="11.875" style="2" customWidth="1"/>
    <col min="20" max="24" width="16.00390625" style="2" customWidth="1"/>
    <col min="25" max="25" width="11.875" style="2" customWidth="1"/>
    <col min="26" max="26" width="95.25390625" style="82" customWidth="1"/>
    <col min="27" max="16384" width="9.00390625" style="1" customWidth="1"/>
  </cols>
  <sheetData>
    <row r="1" spans="1:26" s="173" customFormat="1" ht="25.5" customHeight="1">
      <c r="A1" s="189" t="s">
        <v>229</v>
      </c>
      <c r="B1" s="178"/>
      <c r="C1" s="178"/>
      <c r="D1" s="178"/>
      <c r="E1" s="178"/>
      <c r="F1" s="178"/>
      <c r="G1" s="178"/>
      <c r="H1" s="178"/>
      <c r="I1" s="178"/>
      <c r="J1" s="178"/>
      <c r="K1" s="178"/>
      <c r="L1" s="178"/>
      <c r="M1" s="178"/>
      <c r="N1" s="178"/>
      <c r="O1" s="178"/>
      <c r="P1" s="178"/>
      <c r="Q1" s="178"/>
      <c r="R1" s="178"/>
      <c r="S1" s="178"/>
      <c r="T1" s="178"/>
      <c r="U1" s="178"/>
      <c r="V1" s="178"/>
      <c r="W1" s="178"/>
      <c r="X1" s="178"/>
      <c r="Y1" s="178"/>
      <c r="Z1" s="107"/>
    </row>
    <row r="2" spans="1:26" ht="25.5" customHeight="1" thickBot="1">
      <c r="A2" s="190" t="str">
        <f>'Costs - existing LAs'!$A$2</f>
        <v>Enter GDN name</v>
      </c>
      <c r="B2" s="179"/>
      <c r="C2" s="179"/>
      <c r="D2" s="179"/>
      <c r="E2" s="179"/>
      <c r="F2" s="179"/>
      <c r="G2" s="179"/>
      <c r="H2" s="179"/>
      <c r="I2" s="179"/>
      <c r="J2" s="179"/>
      <c r="K2" s="179"/>
      <c r="L2" s="179"/>
      <c r="M2" s="179"/>
      <c r="N2" s="179"/>
      <c r="O2" s="179"/>
      <c r="P2" s="179"/>
      <c r="Q2" s="179"/>
      <c r="R2" s="179"/>
      <c r="S2" s="179"/>
      <c r="T2" s="179"/>
      <c r="U2" s="179"/>
      <c r="V2" s="179"/>
      <c r="W2" s="179"/>
      <c r="X2" s="179"/>
      <c r="Y2" s="179"/>
      <c r="Z2" s="108"/>
    </row>
    <row r="3" spans="1:26" ht="25.5" customHeight="1" thickBot="1">
      <c r="A3" s="225" t="s">
        <v>240</v>
      </c>
      <c r="B3" s="1"/>
      <c r="C3" s="1"/>
      <c r="D3" s="1"/>
      <c r="E3" s="1"/>
      <c r="F3" s="1"/>
      <c r="G3" s="1"/>
      <c r="H3" s="1"/>
      <c r="I3" s="1"/>
      <c r="J3" s="1"/>
      <c r="K3" s="1"/>
      <c r="L3" s="1"/>
      <c r="M3" s="1"/>
      <c r="N3" s="1"/>
      <c r="O3" s="1"/>
      <c r="P3" s="1"/>
      <c r="Q3" s="1"/>
      <c r="R3" s="1"/>
      <c r="S3" s="1"/>
      <c r="T3" s="1"/>
      <c r="U3" s="1"/>
      <c r="V3" s="1"/>
      <c r="W3" s="1"/>
      <c r="X3" s="1"/>
      <c r="Y3" s="1"/>
      <c r="Z3" s="1"/>
    </row>
    <row r="4" spans="1:26" ht="25.5" customHeight="1">
      <c r="A4" s="198" t="s">
        <v>124</v>
      </c>
      <c r="B4" s="174"/>
      <c r="C4" s="1"/>
      <c r="D4" s="1"/>
      <c r="E4" s="1"/>
      <c r="F4" s="1"/>
      <c r="G4" s="1"/>
      <c r="H4" s="1"/>
      <c r="I4" s="1"/>
      <c r="J4" s="1"/>
      <c r="K4" s="1"/>
      <c r="L4" s="1"/>
      <c r="M4" s="1"/>
      <c r="N4" s="1"/>
      <c r="O4" s="1"/>
      <c r="P4" s="1"/>
      <c r="Q4" s="1"/>
      <c r="R4" s="1"/>
      <c r="S4" s="1"/>
      <c r="T4" s="1"/>
      <c r="U4" s="1"/>
      <c r="V4" s="1"/>
      <c r="W4" s="1"/>
      <c r="X4" s="1"/>
      <c r="Y4" s="1"/>
      <c r="Z4" s="1"/>
    </row>
    <row r="5" spans="1:26" ht="25.5" customHeight="1">
      <c r="A5" s="199" t="s">
        <v>230</v>
      </c>
      <c r="B5" s="175"/>
      <c r="C5" s="1"/>
      <c r="D5" s="1"/>
      <c r="E5" s="1"/>
      <c r="F5" s="1"/>
      <c r="G5" s="1"/>
      <c r="H5" s="1"/>
      <c r="I5" s="1"/>
      <c r="J5" s="1"/>
      <c r="K5" s="1"/>
      <c r="L5" s="1"/>
      <c r="M5" s="1"/>
      <c r="N5" s="1"/>
      <c r="O5" s="1"/>
      <c r="P5" s="1"/>
      <c r="Q5" s="1"/>
      <c r="R5" s="1"/>
      <c r="S5" s="1"/>
      <c r="T5" s="1"/>
      <c r="U5" s="1"/>
      <c r="V5" s="1"/>
      <c r="W5" s="1"/>
      <c r="X5" s="1"/>
      <c r="Y5" s="1"/>
      <c r="Z5" s="1"/>
    </row>
    <row r="6" spans="1:26" ht="25.5" customHeight="1">
      <c r="A6" s="199" t="s">
        <v>125</v>
      </c>
      <c r="B6" s="176"/>
      <c r="C6" s="1"/>
      <c r="D6" s="1"/>
      <c r="E6" s="1"/>
      <c r="F6" s="1"/>
      <c r="G6" s="1"/>
      <c r="H6" s="1"/>
      <c r="I6" s="1"/>
      <c r="J6" s="1"/>
      <c r="K6" s="1"/>
      <c r="L6" s="1"/>
      <c r="M6" s="1"/>
      <c r="N6" s="1"/>
      <c r="O6" s="1"/>
      <c r="P6" s="1"/>
      <c r="Q6" s="1"/>
      <c r="R6" s="1"/>
      <c r="S6" s="1"/>
      <c r="T6" s="1"/>
      <c r="U6" s="1"/>
      <c r="V6" s="1"/>
      <c r="W6" s="1"/>
      <c r="X6" s="1"/>
      <c r="Y6" s="1"/>
      <c r="Z6" s="1"/>
    </row>
    <row r="7" spans="1:26" ht="25.5" customHeight="1" thickBot="1">
      <c r="A7" s="200" t="s">
        <v>126</v>
      </c>
      <c r="B7" s="177"/>
      <c r="C7" s="1"/>
      <c r="D7" s="1"/>
      <c r="E7" s="1"/>
      <c r="F7" s="1"/>
      <c r="G7" s="1"/>
      <c r="H7" s="1"/>
      <c r="I7" s="1"/>
      <c r="J7" s="1"/>
      <c r="K7" s="1"/>
      <c r="L7" s="1"/>
      <c r="M7" s="1"/>
      <c r="N7" s="1"/>
      <c r="O7" s="1"/>
      <c r="P7" s="1"/>
      <c r="Q7" s="1"/>
      <c r="R7" s="1"/>
      <c r="S7" s="1"/>
      <c r="T7" s="1"/>
      <c r="U7" s="1"/>
      <c r="V7" s="1"/>
      <c r="W7" s="1"/>
      <c r="X7" s="1"/>
      <c r="Y7" s="1"/>
      <c r="Z7" s="1"/>
    </row>
    <row r="8" ht="13.5" thickBot="1"/>
    <row r="9" spans="5:26" s="3" customFormat="1" ht="30.75" customHeight="1" thickBot="1">
      <c r="E9" s="183" t="s">
        <v>224</v>
      </c>
      <c r="F9" s="275" t="s">
        <v>121</v>
      </c>
      <c r="G9" s="252"/>
      <c r="H9" s="253"/>
      <c r="I9" s="252" t="s">
        <v>120</v>
      </c>
      <c r="J9" s="253"/>
      <c r="L9" s="183" t="s">
        <v>225</v>
      </c>
      <c r="M9" s="275" t="s">
        <v>174</v>
      </c>
      <c r="N9" s="252"/>
      <c r="O9" s="253"/>
      <c r="P9" s="252" t="s">
        <v>175</v>
      </c>
      <c r="Q9" s="253"/>
      <c r="S9" s="183" t="s">
        <v>226</v>
      </c>
      <c r="T9" s="275" t="s">
        <v>180</v>
      </c>
      <c r="U9" s="252"/>
      <c r="V9" s="253"/>
      <c r="W9" s="252" t="s">
        <v>181</v>
      </c>
      <c r="X9" s="253"/>
      <c r="Z9" s="83" t="s">
        <v>106</v>
      </c>
    </row>
    <row r="10" spans="2:36" ht="13.5" customHeight="1" thickBot="1">
      <c r="B10" s="258" t="s">
        <v>97</v>
      </c>
      <c r="C10" s="259"/>
      <c r="D10" s="1"/>
      <c r="E10" s="184" t="s">
        <v>205</v>
      </c>
      <c r="F10" s="16" t="s">
        <v>24</v>
      </c>
      <c r="G10" s="16" t="s">
        <v>23</v>
      </c>
      <c r="H10" s="16" t="s">
        <v>22</v>
      </c>
      <c r="I10" s="16" t="s">
        <v>21</v>
      </c>
      <c r="J10" s="15" t="s">
        <v>20</v>
      </c>
      <c r="K10" s="1"/>
      <c r="L10" s="184" t="s">
        <v>205</v>
      </c>
      <c r="M10" s="16" t="s">
        <v>24</v>
      </c>
      <c r="N10" s="16" t="s">
        <v>23</v>
      </c>
      <c r="O10" s="16" t="s">
        <v>22</v>
      </c>
      <c r="P10" s="16" t="s">
        <v>21</v>
      </c>
      <c r="Q10" s="15" t="s">
        <v>20</v>
      </c>
      <c r="R10" s="1"/>
      <c r="S10" s="184" t="s">
        <v>205</v>
      </c>
      <c r="T10" s="16" t="s">
        <v>24</v>
      </c>
      <c r="U10" s="16" t="s">
        <v>23</v>
      </c>
      <c r="V10" s="16" t="s">
        <v>22</v>
      </c>
      <c r="W10" s="16" t="s">
        <v>21</v>
      </c>
      <c r="X10" s="15" t="s">
        <v>20</v>
      </c>
      <c r="Y10" s="1"/>
      <c r="Z10" s="84"/>
      <c r="AE10" s="39"/>
      <c r="AF10" s="39"/>
      <c r="AG10" s="39"/>
      <c r="AH10" s="39"/>
      <c r="AI10" s="39"/>
      <c r="AJ10" s="39"/>
    </row>
    <row r="11" spans="2:36" ht="13.5" customHeight="1">
      <c r="B11" s="291" t="s">
        <v>179</v>
      </c>
      <c r="C11" s="292"/>
      <c r="D11" s="1"/>
      <c r="E11" s="121"/>
      <c r="F11" s="121"/>
      <c r="G11" s="121"/>
      <c r="H11" s="121"/>
      <c r="I11" s="121"/>
      <c r="J11" s="121"/>
      <c r="K11" s="1"/>
      <c r="L11" s="24">
        <v>0</v>
      </c>
      <c r="M11" s="24">
        <v>0</v>
      </c>
      <c r="N11" s="24">
        <v>0</v>
      </c>
      <c r="O11" s="24">
        <v>0</v>
      </c>
      <c r="P11" s="24">
        <v>0</v>
      </c>
      <c r="Q11" s="24">
        <v>0</v>
      </c>
      <c r="R11" s="1"/>
      <c r="S11" s="121"/>
      <c r="T11" s="121"/>
      <c r="U11" s="121"/>
      <c r="V11" s="121"/>
      <c r="W11" s="121"/>
      <c r="X11" s="121"/>
      <c r="Y11" s="1"/>
      <c r="Z11" s="84"/>
      <c r="AE11" s="39"/>
      <c r="AF11" s="39"/>
      <c r="AG11" s="39"/>
      <c r="AH11" s="39"/>
      <c r="AI11" s="39"/>
      <c r="AJ11" s="39"/>
    </row>
    <row r="12" spans="2:36" ht="12.75" customHeight="1">
      <c r="B12" s="254" t="s">
        <v>153</v>
      </c>
      <c r="C12" s="255"/>
      <c r="D12" s="1"/>
      <c r="E12" s="121"/>
      <c r="F12" s="121"/>
      <c r="G12" s="121"/>
      <c r="H12" s="121"/>
      <c r="I12" s="121"/>
      <c r="J12" s="121"/>
      <c r="K12" s="1"/>
      <c r="L12" s="124">
        <f>L13+L14</f>
        <v>0</v>
      </c>
      <c r="M12" s="124">
        <f>M13+M14</f>
        <v>0</v>
      </c>
      <c r="N12" s="124">
        <f>N13+N14</f>
        <v>0</v>
      </c>
      <c r="O12" s="124">
        <f>O13+O14</f>
        <v>0</v>
      </c>
      <c r="P12" s="124">
        <f>P13+P14</f>
        <v>0</v>
      </c>
      <c r="Q12" s="124">
        <f>Q13+Q14</f>
        <v>0</v>
      </c>
      <c r="R12" s="1"/>
      <c r="S12" s="129"/>
      <c r="T12" s="129"/>
      <c r="U12" s="129"/>
      <c r="V12" s="129"/>
      <c r="W12" s="129"/>
      <c r="X12" s="129"/>
      <c r="Y12" s="1"/>
      <c r="Z12" s="84"/>
      <c r="AE12" s="39"/>
      <c r="AF12" s="39"/>
      <c r="AG12" s="39"/>
      <c r="AH12" s="39"/>
      <c r="AI12" s="39"/>
      <c r="AJ12" s="39"/>
    </row>
    <row r="13" spans="2:36" ht="12.75" customHeight="1">
      <c r="B13" s="256" t="s">
        <v>154</v>
      </c>
      <c r="C13" s="257"/>
      <c r="D13" s="1"/>
      <c r="E13" s="121"/>
      <c r="F13" s="121"/>
      <c r="G13" s="121"/>
      <c r="H13" s="121"/>
      <c r="I13" s="121"/>
      <c r="J13" s="121"/>
      <c r="K13" s="1"/>
      <c r="L13" s="24">
        <v>0</v>
      </c>
      <c r="M13" s="24">
        <v>0</v>
      </c>
      <c r="N13" s="24">
        <v>0</v>
      </c>
      <c r="O13" s="24">
        <v>0</v>
      </c>
      <c r="P13" s="24">
        <v>0</v>
      </c>
      <c r="Q13" s="24">
        <v>0</v>
      </c>
      <c r="R13" s="1"/>
      <c r="S13" s="121"/>
      <c r="T13" s="121"/>
      <c r="U13" s="121"/>
      <c r="V13" s="121"/>
      <c r="W13" s="121"/>
      <c r="X13" s="121"/>
      <c r="Y13" s="1"/>
      <c r="Z13" s="84"/>
      <c r="AE13" s="39"/>
      <c r="AF13" s="39"/>
      <c r="AG13" s="39"/>
      <c r="AH13" s="39"/>
      <c r="AI13" s="39"/>
      <c r="AJ13" s="39"/>
    </row>
    <row r="14" spans="2:36" ht="13.5" customHeight="1" thickBot="1">
      <c r="B14" s="323" t="s">
        <v>155</v>
      </c>
      <c r="C14" s="324"/>
      <c r="D14" s="1"/>
      <c r="E14" s="123"/>
      <c r="F14" s="123"/>
      <c r="G14" s="123"/>
      <c r="H14" s="123"/>
      <c r="I14" s="123"/>
      <c r="J14" s="123"/>
      <c r="K14" s="1"/>
      <c r="L14" s="28">
        <v>0</v>
      </c>
      <c r="M14" s="28">
        <v>0</v>
      </c>
      <c r="N14" s="28">
        <v>0</v>
      </c>
      <c r="O14" s="28">
        <v>0</v>
      </c>
      <c r="P14" s="28">
        <v>0</v>
      </c>
      <c r="Q14" s="28">
        <v>0</v>
      </c>
      <c r="R14" s="1"/>
      <c r="S14" s="123"/>
      <c r="T14" s="123"/>
      <c r="U14" s="123"/>
      <c r="V14" s="123"/>
      <c r="W14" s="123"/>
      <c r="X14" s="123"/>
      <c r="Y14" s="1"/>
      <c r="Z14" s="84"/>
      <c r="AE14" s="39"/>
      <c r="AF14" s="39"/>
      <c r="AG14" s="39"/>
      <c r="AH14" s="39"/>
      <c r="AI14" s="39"/>
      <c r="AJ14" s="39"/>
    </row>
    <row r="15" spans="2:36" ht="13.5" thickBot="1">
      <c r="B15" s="325"/>
      <c r="C15" s="294"/>
      <c r="D15" s="1"/>
      <c r="E15" s="112"/>
      <c r="F15" s="112"/>
      <c r="G15" s="46"/>
      <c r="H15" s="46"/>
      <c r="I15" s="46"/>
      <c r="J15" s="45"/>
      <c r="K15" s="1"/>
      <c r="L15" s="112"/>
      <c r="M15" s="112"/>
      <c r="N15" s="46"/>
      <c r="O15" s="46"/>
      <c r="P15" s="46"/>
      <c r="Q15" s="45"/>
      <c r="R15" s="1"/>
      <c r="S15" s="112"/>
      <c r="T15" s="112"/>
      <c r="U15" s="46"/>
      <c r="V15" s="46"/>
      <c r="W15" s="46"/>
      <c r="X15" s="45"/>
      <c r="Y15" s="1"/>
      <c r="Z15" s="84"/>
      <c r="AE15" s="39"/>
      <c r="AF15" s="39"/>
      <c r="AG15" s="39"/>
      <c r="AH15" s="39"/>
      <c r="AI15" s="39"/>
      <c r="AJ15" s="39"/>
    </row>
    <row r="16" spans="2:36" ht="12.75" customHeight="1">
      <c r="B16" s="321" t="s">
        <v>177</v>
      </c>
      <c r="C16" s="322"/>
      <c r="D16" s="1"/>
      <c r="E16" s="122"/>
      <c r="F16" s="122"/>
      <c r="G16" s="122"/>
      <c r="H16" s="122"/>
      <c r="I16" s="122"/>
      <c r="J16" s="122"/>
      <c r="K16" s="1"/>
      <c r="L16" s="34">
        <v>0</v>
      </c>
      <c r="M16" s="34">
        <v>0</v>
      </c>
      <c r="N16" s="34">
        <v>0</v>
      </c>
      <c r="O16" s="34">
        <v>0</v>
      </c>
      <c r="P16" s="34">
        <v>0</v>
      </c>
      <c r="Q16" s="34">
        <v>0</v>
      </c>
      <c r="R16" s="1"/>
      <c r="S16" s="122"/>
      <c r="T16" s="122"/>
      <c r="U16" s="122"/>
      <c r="V16" s="122"/>
      <c r="W16" s="122"/>
      <c r="X16" s="122"/>
      <c r="Y16" s="1"/>
      <c r="Z16" s="84"/>
      <c r="AE16" s="39"/>
      <c r="AF16" s="39"/>
      <c r="AG16" s="39"/>
      <c r="AH16" s="39"/>
      <c r="AI16" s="39"/>
      <c r="AJ16" s="39"/>
    </row>
    <row r="17" spans="2:36" ht="12.75" customHeight="1">
      <c r="B17" s="250" t="s">
        <v>213</v>
      </c>
      <c r="C17" s="251"/>
      <c r="D17" s="1"/>
      <c r="E17" s="121"/>
      <c r="F17" s="121"/>
      <c r="G17" s="121"/>
      <c r="H17" s="121"/>
      <c r="I17" s="121"/>
      <c r="J17" s="121"/>
      <c r="K17" s="1"/>
      <c r="L17" s="24">
        <v>0</v>
      </c>
      <c r="M17" s="24">
        <v>0</v>
      </c>
      <c r="N17" s="24">
        <v>0</v>
      </c>
      <c r="O17" s="24">
        <v>0</v>
      </c>
      <c r="P17" s="24">
        <v>0</v>
      </c>
      <c r="Q17" s="24">
        <v>0</v>
      </c>
      <c r="R17" s="1"/>
      <c r="S17" s="121"/>
      <c r="T17" s="121"/>
      <c r="U17" s="121"/>
      <c r="V17" s="121"/>
      <c r="W17" s="121"/>
      <c r="X17" s="121"/>
      <c r="Y17" s="1"/>
      <c r="Z17" s="84"/>
      <c r="AE17" s="39"/>
      <c r="AF17" s="39"/>
      <c r="AG17" s="39"/>
      <c r="AH17" s="39"/>
      <c r="AI17" s="39"/>
      <c r="AJ17" s="39"/>
    </row>
    <row r="18" spans="2:36" ht="12.75" customHeight="1">
      <c r="B18" s="250" t="s">
        <v>215</v>
      </c>
      <c r="C18" s="251"/>
      <c r="D18" s="1"/>
      <c r="E18" s="121"/>
      <c r="F18" s="121"/>
      <c r="G18" s="121"/>
      <c r="H18" s="121"/>
      <c r="I18" s="121"/>
      <c r="J18" s="121"/>
      <c r="K18" s="1"/>
      <c r="L18" s="24">
        <v>0</v>
      </c>
      <c r="M18" s="24">
        <v>0</v>
      </c>
      <c r="N18" s="24">
        <v>0</v>
      </c>
      <c r="O18" s="24">
        <v>0</v>
      </c>
      <c r="P18" s="24">
        <v>0</v>
      </c>
      <c r="Q18" s="24">
        <v>0</v>
      </c>
      <c r="R18" s="1"/>
      <c r="S18" s="121"/>
      <c r="T18" s="121"/>
      <c r="U18" s="121"/>
      <c r="V18" s="121"/>
      <c r="W18" s="121"/>
      <c r="X18" s="121"/>
      <c r="Y18" s="1"/>
      <c r="Z18" s="84"/>
      <c r="AE18" s="39"/>
      <c r="AF18" s="39"/>
      <c r="AG18" s="39"/>
      <c r="AH18" s="39"/>
      <c r="AI18" s="39"/>
      <c r="AJ18" s="39"/>
    </row>
    <row r="19" spans="2:36" ht="12.75" customHeight="1">
      <c r="B19" s="250" t="s">
        <v>214</v>
      </c>
      <c r="C19" s="251"/>
      <c r="D19" s="1"/>
      <c r="E19" s="121"/>
      <c r="F19" s="121"/>
      <c r="G19" s="121"/>
      <c r="H19" s="121"/>
      <c r="I19" s="121"/>
      <c r="J19" s="121"/>
      <c r="K19" s="1"/>
      <c r="L19" s="24">
        <v>0</v>
      </c>
      <c r="M19" s="24">
        <v>0</v>
      </c>
      <c r="N19" s="24">
        <v>0</v>
      </c>
      <c r="O19" s="24">
        <v>0</v>
      </c>
      <c r="P19" s="24">
        <v>0</v>
      </c>
      <c r="Q19" s="24">
        <v>0</v>
      </c>
      <c r="R19" s="1"/>
      <c r="S19" s="121"/>
      <c r="T19" s="121"/>
      <c r="U19" s="121"/>
      <c r="V19" s="121"/>
      <c r="W19" s="121"/>
      <c r="X19" s="121"/>
      <c r="Y19" s="1"/>
      <c r="Z19" s="84"/>
      <c r="AE19" s="39"/>
      <c r="AF19" s="39"/>
      <c r="AG19" s="39"/>
      <c r="AH19" s="39"/>
      <c r="AI19" s="39"/>
      <c r="AJ19" s="39"/>
    </row>
    <row r="20" spans="2:36" ht="12.75" customHeight="1">
      <c r="B20" s="250" t="s">
        <v>178</v>
      </c>
      <c r="C20" s="251"/>
      <c r="D20" s="1"/>
      <c r="E20" s="121"/>
      <c r="F20" s="121"/>
      <c r="G20" s="121"/>
      <c r="H20" s="121"/>
      <c r="I20" s="121"/>
      <c r="J20" s="121"/>
      <c r="K20" s="1"/>
      <c r="L20" s="24">
        <v>0</v>
      </c>
      <c r="M20" s="24">
        <v>0</v>
      </c>
      <c r="N20" s="24">
        <v>0</v>
      </c>
      <c r="O20" s="24">
        <v>0</v>
      </c>
      <c r="P20" s="24">
        <v>0</v>
      </c>
      <c r="Q20" s="24">
        <v>0</v>
      </c>
      <c r="R20" s="1"/>
      <c r="S20" s="121"/>
      <c r="T20" s="121"/>
      <c r="U20" s="121"/>
      <c r="V20" s="121"/>
      <c r="W20" s="121"/>
      <c r="X20" s="121"/>
      <c r="Y20" s="1"/>
      <c r="Z20" s="84"/>
      <c r="AE20" s="39"/>
      <c r="AF20" s="39"/>
      <c r="AG20" s="39"/>
      <c r="AH20" s="39"/>
      <c r="AI20" s="39"/>
      <c r="AJ20" s="39"/>
    </row>
    <row r="21" spans="2:36" ht="12.75" customHeight="1">
      <c r="B21" s="250" t="s">
        <v>176</v>
      </c>
      <c r="C21" s="251"/>
      <c r="D21" s="1"/>
      <c r="E21" s="121"/>
      <c r="F21" s="121"/>
      <c r="G21" s="121"/>
      <c r="H21" s="121"/>
      <c r="I21" s="121"/>
      <c r="J21" s="121"/>
      <c r="K21" s="1"/>
      <c r="L21" s="24">
        <v>0</v>
      </c>
      <c r="M21" s="24">
        <v>0</v>
      </c>
      <c r="N21" s="24">
        <v>0</v>
      </c>
      <c r="O21" s="24">
        <v>0</v>
      </c>
      <c r="P21" s="24">
        <v>0</v>
      </c>
      <c r="Q21" s="24">
        <v>0</v>
      </c>
      <c r="R21" s="1"/>
      <c r="S21" s="121"/>
      <c r="T21" s="121"/>
      <c r="U21" s="121"/>
      <c r="V21" s="121"/>
      <c r="W21" s="121"/>
      <c r="X21" s="121"/>
      <c r="Y21" s="1"/>
      <c r="Z21" s="84"/>
      <c r="AE21" s="39"/>
      <c r="AF21" s="39"/>
      <c r="AG21" s="39"/>
      <c r="AH21" s="39"/>
      <c r="AI21" s="39"/>
      <c r="AJ21" s="39"/>
    </row>
    <row r="22" spans="2:36" ht="12.75" customHeight="1">
      <c r="B22" s="250" t="s">
        <v>211</v>
      </c>
      <c r="C22" s="251"/>
      <c r="D22" s="1"/>
      <c r="E22" s="121"/>
      <c r="F22" s="121"/>
      <c r="G22" s="121"/>
      <c r="H22" s="121"/>
      <c r="I22" s="121"/>
      <c r="J22" s="121"/>
      <c r="K22" s="1"/>
      <c r="L22" s="24">
        <v>0</v>
      </c>
      <c r="M22" s="24">
        <v>0</v>
      </c>
      <c r="N22" s="24">
        <v>0</v>
      </c>
      <c r="O22" s="24">
        <v>0</v>
      </c>
      <c r="P22" s="24">
        <v>0</v>
      </c>
      <c r="Q22" s="24">
        <v>0</v>
      </c>
      <c r="R22" s="1"/>
      <c r="S22" s="121"/>
      <c r="T22" s="121"/>
      <c r="U22" s="121"/>
      <c r="V22" s="121"/>
      <c r="W22" s="121"/>
      <c r="X22" s="121"/>
      <c r="Y22" s="1"/>
      <c r="Z22" s="84"/>
      <c r="AE22" s="39"/>
      <c r="AF22" s="39"/>
      <c r="AG22" s="39"/>
      <c r="AH22" s="39"/>
      <c r="AI22" s="39"/>
      <c r="AJ22" s="39"/>
    </row>
    <row r="23" spans="2:36" ht="12.75" customHeight="1" thickBot="1">
      <c r="B23" s="250" t="s">
        <v>212</v>
      </c>
      <c r="C23" s="251"/>
      <c r="D23" s="1"/>
      <c r="E23" s="121"/>
      <c r="F23" s="121"/>
      <c r="G23" s="121"/>
      <c r="H23" s="121"/>
      <c r="I23" s="121"/>
      <c r="J23" s="121"/>
      <c r="K23" s="1"/>
      <c r="L23" s="24">
        <v>0</v>
      </c>
      <c r="M23" s="24">
        <v>0</v>
      </c>
      <c r="N23" s="24">
        <v>0</v>
      </c>
      <c r="O23" s="24">
        <v>0</v>
      </c>
      <c r="P23" s="24">
        <v>0</v>
      </c>
      <c r="Q23" s="24">
        <v>0</v>
      </c>
      <c r="R23" s="1"/>
      <c r="S23" s="121"/>
      <c r="T23" s="121"/>
      <c r="U23" s="121"/>
      <c r="V23" s="121"/>
      <c r="W23" s="121"/>
      <c r="X23" s="121"/>
      <c r="Y23" s="1"/>
      <c r="Z23" s="84"/>
      <c r="AE23" s="39"/>
      <c r="AF23" s="39"/>
      <c r="AG23" s="39"/>
      <c r="AH23" s="39"/>
      <c r="AI23" s="39"/>
      <c r="AJ23" s="39"/>
    </row>
    <row r="24" spans="2:36" ht="13.5" thickBot="1">
      <c r="B24" s="12"/>
      <c r="C24" s="120"/>
      <c r="D24" s="1"/>
      <c r="E24" s="112"/>
      <c r="F24" s="112"/>
      <c r="G24" s="46"/>
      <c r="H24" s="46"/>
      <c r="I24" s="46"/>
      <c r="J24" s="45"/>
      <c r="K24" s="1"/>
      <c r="L24" s="112"/>
      <c r="M24" s="112"/>
      <c r="N24" s="46"/>
      <c r="O24" s="46"/>
      <c r="P24" s="46"/>
      <c r="Q24" s="45"/>
      <c r="R24" s="1"/>
      <c r="S24" s="112"/>
      <c r="T24" s="112"/>
      <c r="U24" s="46"/>
      <c r="V24" s="46"/>
      <c r="W24" s="46"/>
      <c r="X24" s="45"/>
      <c r="Y24" s="1"/>
      <c r="Z24" s="84"/>
      <c r="AE24" s="39"/>
      <c r="AF24" s="39"/>
      <c r="AG24" s="39"/>
      <c r="AH24" s="39"/>
      <c r="AI24" s="39"/>
      <c r="AJ24" s="39"/>
    </row>
    <row r="25" spans="2:36" ht="12.75" customHeight="1">
      <c r="B25" s="248" t="s">
        <v>96</v>
      </c>
      <c r="C25" s="249"/>
      <c r="D25" s="1"/>
      <c r="E25" s="18">
        <v>0</v>
      </c>
      <c r="F25" s="18">
        <v>0</v>
      </c>
      <c r="G25" s="18">
        <v>0</v>
      </c>
      <c r="H25" s="18">
        <v>0</v>
      </c>
      <c r="I25" s="18">
        <v>0</v>
      </c>
      <c r="J25" s="18">
        <v>0</v>
      </c>
      <c r="K25" s="1"/>
      <c r="L25" s="127"/>
      <c r="M25" s="127"/>
      <c r="N25" s="127"/>
      <c r="O25" s="127"/>
      <c r="P25" s="127"/>
      <c r="Q25" s="127"/>
      <c r="R25" s="1"/>
      <c r="S25" s="127"/>
      <c r="T25" s="127"/>
      <c r="U25" s="127"/>
      <c r="V25" s="127"/>
      <c r="W25" s="127"/>
      <c r="X25" s="127"/>
      <c r="Y25" s="1"/>
      <c r="Z25" s="84"/>
      <c r="AE25" s="39"/>
      <c r="AF25" s="39"/>
      <c r="AG25" s="39"/>
      <c r="AH25" s="39"/>
      <c r="AI25" s="39"/>
      <c r="AJ25" s="39"/>
    </row>
    <row r="26" spans="2:36" ht="12.75" customHeight="1">
      <c r="B26" s="281" t="s">
        <v>216</v>
      </c>
      <c r="C26" s="282"/>
      <c r="D26" s="1"/>
      <c r="E26" s="7">
        <v>0</v>
      </c>
      <c r="F26" s="7">
        <v>0</v>
      </c>
      <c r="G26" s="7">
        <v>0</v>
      </c>
      <c r="H26" s="7">
        <v>0</v>
      </c>
      <c r="I26" s="7">
        <v>0</v>
      </c>
      <c r="J26" s="7">
        <v>0</v>
      </c>
      <c r="K26" s="1"/>
      <c r="L26" s="128"/>
      <c r="M26" s="128"/>
      <c r="N26" s="128"/>
      <c r="O26" s="128"/>
      <c r="P26" s="128"/>
      <c r="Q26" s="128"/>
      <c r="R26" s="1"/>
      <c r="S26" s="128"/>
      <c r="T26" s="128"/>
      <c r="U26" s="128"/>
      <c r="V26" s="128"/>
      <c r="W26" s="128"/>
      <c r="X26" s="128"/>
      <c r="Y26" s="1"/>
      <c r="Z26" s="84"/>
      <c r="AC26" s="39"/>
      <c r="AD26" s="39"/>
      <c r="AE26" s="39"/>
      <c r="AF26" s="39"/>
      <c r="AG26" s="39"/>
      <c r="AH26" s="39"/>
      <c r="AI26" s="39"/>
      <c r="AJ26" s="39"/>
    </row>
    <row r="27" spans="2:26" ht="12.75" customHeight="1">
      <c r="B27" s="281" t="s">
        <v>95</v>
      </c>
      <c r="C27" s="282"/>
      <c r="D27" s="1"/>
      <c r="E27" s="47">
        <f aca="true" t="shared" si="0" ref="E27:J27">E25-E26</f>
        <v>0</v>
      </c>
      <c r="F27" s="47">
        <f t="shared" si="0"/>
        <v>0</v>
      </c>
      <c r="G27" s="47">
        <f t="shared" si="0"/>
        <v>0</v>
      </c>
      <c r="H27" s="47">
        <f t="shared" si="0"/>
        <v>0</v>
      </c>
      <c r="I27" s="47">
        <f t="shared" si="0"/>
        <v>0</v>
      </c>
      <c r="J27" s="47">
        <f t="shared" si="0"/>
        <v>0</v>
      </c>
      <c r="K27" s="1"/>
      <c r="L27" s="128"/>
      <c r="M27" s="128"/>
      <c r="N27" s="128"/>
      <c r="O27" s="128"/>
      <c r="P27" s="128"/>
      <c r="Q27" s="128"/>
      <c r="R27" s="1"/>
      <c r="S27" s="128"/>
      <c r="T27" s="128"/>
      <c r="U27" s="128"/>
      <c r="V27" s="128"/>
      <c r="W27" s="128"/>
      <c r="X27" s="128"/>
      <c r="Y27" s="1"/>
      <c r="Z27" s="84"/>
    </row>
    <row r="28" spans="2:26" ht="13.5" customHeight="1" thickBot="1">
      <c r="B28" s="260" t="s">
        <v>94</v>
      </c>
      <c r="C28" s="261"/>
      <c r="D28" s="1"/>
      <c r="E28" s="126"/>
      <c r="F28" s="126"/>
      <c r="G28" s="126"/>
      <c r="H28" s="126"/>
      <c r="I28" s="126"/>
      <c r="J28" s="126"/>
      <c r="K28" s="1"/>
      <c r="L28" s="126"/>
      <c r="M28" s="126"/>
      <c r="N28" s="126"/>
      <c r="O28" s="126"/>
      <c r="P28" s="126"/>
      <c r="Q28" s="126"/>
      <c r="R28" s="1"/>
      <c r="S28" s="43">
        <f aca="true" t="shared" si="1" ref="S28:X28">IF(L12=0,"",(E27*1000000)/L12)</f>
      </c>
      <c r="T28" s="43">
        <f t="shared" si="1"/>
      </c>
      <c r="U28" s="43">
        <f t="shared" si="1"/>
      </c>
      <c r="V28" s="43">
        <f t="shared" si="1"/>
      </c>
      <c r="W28" s="43">
        <f t="shared" si="1"/>
      </c>
      <c r="X28" s="43">
        <f t="shared" si="1"/>
      </c>
      <c r="Y28" s="1"/>
      <c r="Z28" s="85"/>
    </row>
    <row r="29" spans="2:25" ht="12.75">
      <c r="B29" s="38"/>
      <c r="C29" s="5"/>
      <c r="D29" s="1"/>
      <c r="E29" s="4"/>
      <c r="F29" s="4"/>
      <c r="G29" s="4"/>
      <c r="H29" s="4"/>
      <c r="I29" s="4"/>
      <c r="J29" s="4"/>
      <c r="K29" s="1"/>
      <c r="L29" s="1"/>
      <c r="M29" s="4"/>
      <c r="N29" s="4"/>
      <c r="O29" s="4"/>
      <c r="P29" s="4"/>
      <c r="Q29" s="4"/>
      <c r="R29" s="1"/>
      <c r="S29" s="1"/>
      <c r="T29" s="4"/>
      <c r="U29" s="4"/>
      <c r="V29" s="4"/>
      <c r="W29" s="4"/>
      <c r="X29" s="4"/>
      <c r="Y29" s="1"/>
    </row>
    <row r="30" spans="4:25" ht="12.75">
      <c r="D30" s="1"/>
      <c r="E30" s="1"/>
      <c r="K30" s="1"/>
      <c r="L30" s="1"/>
      <c r="R30" s="1"/>
      <c r="S30" s="1"/>
      <c r="Y30" s="1"/>
    </row>
    <row r="31" spans="4:5" ht="13.5" thickBot="1">
      <c r="D31" s="2"/>
      <c r="E31" s="2"/>
    </row>
    <row r="32" spans="4:26" ht="30" customHeight="1" thickBot="1">
      <c r="D32" s="2"/>
      <c r="E32" s="183" t="s">
        <v>224</v>
      </c>
      <c r="F32" s="275" t="s">
        <v>121</v>
      </c>
      <c r="G32" s="252"/>
      <c r="H32" s="253"/>
      <c r="I32" s="252" t="s">
        <v>120</v>
      </c>
      <c r="J32" s="253"/>
      <c r="L32" s="183" t="s">
        <v>225</v>
      </c>
      <c r="M32" s="275" t="s">
        <v>174</v>
      </c>
      <c r="N32" s="252"/>
      <c r="O32" s="253"/>
      <c r="P32" s="252" t="s">
        <v>175</v>
      </c>
      <c r="Q32" s="253"/>
      <c r="S32" s="183" t="s">
        <v>226</v>
      </c>
      <c r="T32" s="275" t="s">
        <v>180</v>
      </c>
      <c r="U32" s="252"/>
      <c r="V32" s="253"/>
      <c r="W32" s="252" t="s">
        <v>181</v>
      </c>
      <c r="X32" s="253"/>
      <c r="Z32" s="86" t="s">
        <v>106</v>
      </c>
    </row>
    <row r="33" spans="2:26" ht="13.5" customHeight="1" thickBot="1">
      <c r="B33" s="258" t="s">
        <v>92</v>
      </c>
      <c r="C33" s="259"/>
      <c r="D33" s="1"/>
      <c r="E33" s="184" t="s">
        <v>205</v>
      </c>
      <c r="F33" s="16" t="s">
        <v>24</v>
      </c>
      <c r="G33" s="16" t="s">
        <v>23</v>
      </c>
      <c r="H33" s="16" t="s">
        <v>22</v>
      </c>
      <c r="I33" s="16" t="s">
        <v>21</v>
      </c>
      <c r="J33" s="15" t="s">
        <v>20</v>
      </c>
      <c r="K33" s="1"/>
      <c r="L33" s="184" t="s">
        <v>205</v>
      </c>
      <c r="M33" s="16" t="s">
        <v>24</v>
      </c>
      <c r="N33" s="16" t="s">
        <v>23</v>
      </c>
      <c r="O33" s="16" t="s">
        <v>22</v>
      </c>
      <c r="P33" s="16" t="s">
        <v>21</v>
      </c>
      <c r="Q33" s="15" t="s">
        <v>20</v>
      </c>
      <c r="R33" s="1"/>
      <c r="S33" s="184" t="s">
        <v>205</v>
      </c>
      <c r="T33" s="16" t="s">
        <v>24</v>
      </c>
      <c r="U33" s="16" t="s">
        <v>23</v>
      </c>
      <c r="V33" s="16" t="s">
        <v>22</v>
      </c>
      <c r="W33" s="16" t="s">
        <v>21</v>
      </c>
      <c r="X33" s="15" t="s">
        <v>20</v>
      </c>
      <c r="Y33" s="1"/>
      <c r="Z33" s="84"/>
    </row>
    <row r="34" spans="2:26" ht="12.75" customHeight="1">
      <c r="B34" s="272" t="s">
        <v>91</v>
      </c>
      <c r="C34" s="273"/>
      <c r="D34" s="1"/>
      <c r="E34" s="122"/>
      <c r="F34" s="122"/>
      <c r="G34" s="122"/>
      <c r="H34" s="122"/>
      <c r="I34" s="122"/>
      <c r="J34" s="122"/>
      <c r="K34" s="1"/>
      <c r="L34" s="34">
        <v>0</v>
      </c>
      <c r="M34" s="34">
        <v>0</v>
      </c>
      <c r="N34" s="34">
        <v>0</v>
      </c>
      <c r="O34" s="34">
        <v>0</v>
      </c>
      <c r="P34" s="34">
        <v>0</v>
      </c>
      <c r="Q34" s="34">
        <v>0</v>
      </c>
      <c r="R34" s="1"/>
      <c r="S34" s="122"/>
      <c r="T34" s="122"/>
      <c r="U34" s="122"/>
      <c r="V34" s="122"/>
      <c r="W34" s="122"/>
      <c r="X34" s="122"/>
      <c r="Y34" s="1"/>
      <c r="Z34" s="84"/>
    </row>
    <row r="35" spans="2:26" ht="12.75" customHeight="1">
      <c r="B35" s="262" t="s">
        <v>90</v>
      </c>
      <c r="C35" s="274"/>
      <c r="D35" s="1"/>
      <c r="E35" s="7">
        <v>0</v>
      </c>
      <c r="F35" s="7">
        <v>0</v>
      </c>
      <c r="G35" s="7">
        <v>0</v>
      </c>
      <c r="H35" s="7">
        <v>0</v>
      </c>
      <c r="I35" s="7">
        <v>0</v>
      </c>
      <c r="J35" s="7">
        <v>0</v>
      </c>
      <c r="K35" s="1"/>
      <c r="L35" s="128"/>
      <c r="M35" s="128"/>
      <c r="N35" s="128"/>
      <c r="O35" s="128"/>
      <c r="P35" s="128"/>
      <c r="Q35" s="128"/>
      <c r="R35" s="1"/>
      <c r="S35" s="128"/>
      <c r="T35" s="128"/>
      <c r="U35" s="128"/>
      <c r="V35" s="128"/>
      <c r="W35" s="128"/>
      <c r="X35" s="128"/>
      <c r="Y35" s="1"/>
      <c r="Z35" s="84"/>
    </row>
    <row r="36" spans="2:26" ht="13.5" customHeight="1" thickBot="1">
      <c r="B36" s="279" t="s">
        <v>89</v>
      </c>
      <c r="C36" s="280"/>
      <c r="D36" s="1"/>
      <c r="E36" s="130"/>
      <c r="F36" s="130"/>
      <c r="G36" s="133"/>
      <c r="H36" s="133"/>
      <c r="I36" s="133"/>
      <c r="J36" s="133"/>
      <c r="K36" s="1"/>
      <c r="L36" s="130"/>
      <c r="M36" s="130"/>
      <c r="N36" s="133"/>
      <c r="O36" s="133"/>
      <c r="P36" s="133"/>
      <c r="Q36" s="133"/>
      <c r="R36" s="1"/>
      <c r="S36" s="115">
        <f aca="true" t="shared" si="2" ref="S36:X36">IF(L34=0,"",(E35*1000000)/L34)</f>
      </c>
      <c r="T36" s="115">
        <f t="shared" si="2"/>
      </c>
      <c r="U36" s="115">
        <f t="shared" si="2"/>
      </c>
      <c r="V36" s="115">
        <f t="shared" si="2"/>
      </c>
      <c r="W36" s="115">
        <f t="shared" si="2"/>
      </c>
      <c r="X36" s="115">
        <f t="shared" si="2"/>
      </c>
      <c r="Y36" s="1"/>
      <c r="Z36" s="84"/>
    </row>
    <row r="37" spans="2:26" ht="13.5" thickBot="1">
      <c r="B37" s="37"/>
      <c r="C37" s="119"/>
      <c r="D37" s="1"/>
      <c r="E37" s="114"/>
      <c r="F37" s="114"/>
      <c r="G37" s="36"/>
      <c r="H37" s="36"/>
      <c r="I37" s="36"/>
      <c r="J37" s="35"/>
      <c r="K37" s="1"/>
      <c r="L37" s="114"/>
      <c r="M37" s="114"/>
      <c r="N37" s="36"/>
      <c r="O37" s="36"/>
      <c r="P37" s="36"/>
      <c r="Q37" s="35"/>
      <c r="R37" s="1"/>
      <c r="S37" s="114"/>
      <c r="T37" s="114"/>
      <c r="U37" s="36"/>
      <c r="V37" s="36"/>
      <c r="W37" s="36"/>
      <c r="X37" s="35"/>
      <c r="Y37" s="1"/>
      <c r="Z37" s="84"/>
    </row>
    <row r="38" spans="2:26" ht="12.75">
      <c r="B38" s="27" t="s">
        <v>88</v>
      </c>
      <c r="C38" s="26" t="s">
        <v>87</v>
      </c>
      <c r="D38" s="1"/>
      <c r="E38" s="7">
        <v>0</v>
      </c>
      <c r="F38" s="7">
        <v>0</v>
      </c>
      <c r="G38" s="7">
        <v>0</v>
      </c>
      <c r="H38" s="7">
        <v>0</v>
      </c>
      <c r="I38" s="7">
        <v>0</v>
      </c>
      <c r="J38" s="7">
        <v>0</v>
      </c>
      <c r="K38" s="1"/>
      <c r="L38" s="34">
        <v>0</v>
      </c>
      <c r="M38" s="34">
        <v>0</v>
      </c>
      <c r="N38" s="34">
        <v>0</v>
      </c>
      <c r="O38" s="34">
        <v>0</v>
      </c>
      <c r="P38" s="34">
        <v>0</v>
      </c>
      <c r="Q38" s="34">
        <v>0</v>
      </c>
      <c r="R38" s="1"/>
      <c r="S38" s="118">
        <f aca="true" t="shared" si="3" ref="S38:X46">IF(L38=0,"",(E38*1000000)/L38)</f>
      </c>
      <c r="T38" s="118">
        <f t="shared" si="3"/>
      </c>
      <c r="U38" s="118">
        <f t="shared" si="3"/>
      </c>
      <c r="V38" s="118">
        <f t="shared" si="3"/>
      </c>
      <c r="W38" s="118">
        <f t="shared" si="3"/>
      </c>
      <c r="X38" s="118">
        <f t="shared" si="3"/>
      </c>
      <c r="Y38" s="1"/>
      <c r="Z38" s="84"/>
    </row>
    <row r="39" spans="2:26" ht="12.75">
      <c r="B39" s="32" t="s">
        <v>86</v>
      </c>
      <c r="C39" s="33" t="s">
        <v>85</v>
      </c>
      <c r="D39" s="1"/>
      <c r="E39" s="7">
        <v>0</v>
      </c>
      <c r="F39" s="7">
        <v>0</v>
      </c>
      <c r="G39" s="7">
        <v>0</v>
      </c>
      <c r="H39" s="7">
        <v>0</v>
      </c>
      <c r="I39" s="7">
        <v>0</v>
      </c>
      <c r="J39" s="7">
        <v>0</v>
      </c>
      <c r="K39" s="1"/>
      <c r="L39" s="24">
        <v>0</v>
      </c>
      <c r="M39" s="24">
        <v>0</v>
      </c>
      <c r="N39" s="24">
        <v>0</v>
      </c>
      <c r="O39" s="24">
        <v>0</v>
      </c>
      <c r="P39" s="24">
        <v>0</v>
      </c>
      <c r="Q39" s="24">
        <v>0</v>
      </c>
      <c r="R39" s="1"/>
      <c r="S39" s="118">
        <f t="shared" si="3"/>
      </c>
      <c r="T39" s="118">
        <f t="shared" si="3"/>
      </c>
      <c r="U39" s="118">
        <f t="shared" si="3"/>
      </c>
      <c r="V39" s="118">
        <f t="shared" si="3"/>
      </c>
      <c r="W39" s="118">
        <f t="shared" si="3"/>
      </c>
      <c r="X39" s="118">
        <f t="shared" si="3"/>
      </c>
      <c r="Y39" s="1"/>
      <c r="Z39" s="84"/>
    </row>
    <row r="40" spans="2:26" ht="12.75">
      <c r="B40" s="32" t="s">
        <v>84</v>
      </c>
      <c r="C40" s="33" t="s">
        <v>83</v>
      </c>
      <c r="D40" s="1"/>
      <c r="E40" s="7">
        <v>0</v>
      </c>
      <c r="F40" s="7">
        <v>0</v>
      </c>
      <c r="G40" s="7">
        <v>0</v>
      </c>
      <c r="H40" s="7">
        <v>0</v>
      </c>
      <c r="I40" s="7">
        <v>0</v>
      </c>
      <c r="J40" s="7">
        <v>0</v>
      </c>
      <c r="K40" s="1"/>
      <c r="L40" s="24">
        <v>0</v>
      </c>
      <c r="M40" s="24">
        <v>0</v>
      </c>
      <c r="N40" s="24">
        <v>0</v>
      </c>
      <c r="O40" s="24">
        <v>0</v>
      </c>
      <c r="P40" s="24">
        <v>0</v>
      </c>
      <c r="Q40" s="24">
        <v>0</v>
      </c>
      <c r="R40" s="1"/>
      <c r="S40" s="118">
        <f t="shared" si="3"/>
      </c>
      <c r="T40" s="118">
        <f t="shared" si="3"/>
      </c>
      <c r="U40" s="118">
        <f t="shared" si="3"/>
      </c>
      <c r="V40" s="118">
        <f t="shared" si="3"/>
      </c>
      <c r="W40" s="118">
        <f t="shared" si="3"/>
      </c>
      <c r="X40" s="118">
        <f t="shared" si="3"/>
      </c>
      <c r="Y40" s="1"/>
      <c r="Z40" s="84"/>
    </row>
    <row r="41" spans="2:26" ht="12.75">
      <c r="B41" s="32" t="s">
        <v>82</v>
      </c>
      <c r="C41" s="33" t="s">
        <v>81</v>
      </c>
      <c r="D41" s="1"/>
      <c r="E41" s="7">
        <v>0</v>
      </c>
      <c r="F41" s="7">
        <v>0</v>
      </c>
      <c r="G41" s="7">
        <v>0</v>
      </c>
      <c r="H41" s="7">
        <v>0</v>
      </c>
      <c r="I41" s="7">
        <v>0</v>
      </c>
      <c r="J41" s="7">
        <v>0</v>
      </c>
      <c r="K41" s="1"/>
      <c r="L41" s="24">
        <v>0</v>
      </c>
      <c r="M41" s="24">
        <v>0</v>
      </c>
      <c r="N41" s="24">
        <v>0</v>
      </c>
      <c r="O41" s="24">
        <v>0</v>
      </c>
      <c r="P41" s="24">
        <v>0</v>
      </c>
      <c r="Q41" s="24">
        <v>0</v>
      </c>
      <c r="R41" s="1"/>
      <c r="S41" s="118">
        <f t="shared" si="3"/>
      </c>
      <c r="T41" s="118">
        <f t="shared" si="3"/>
      </c>
      <c r="U41" s="118">
        <f t="shared" si="3"/>
      </c>
      <c r="V41" s="118">
        <f t="shared" si="3"/>
      </c>
      <c r="W41" s="118">
        <f t="shared" si="3"/>
      </c>
      <c r="X41" s="118">
        <f t="shared" si="3"/>
      </c>
      <c r="Y41" s="1"/>
      <c r="Z41" s="84"/>
    </row>
    <row r="42" spans="2:26" ht="12.75">
      <c r="B42" s="32" t="s">
        <v>80</v>
      </c>
      <c r="C42" s="33" t="s">
        <v>79</v>
      </c>
      <c r="D42" s="1"/>
      <c r="E42" s="7">
        <v>0</v>
      </c>
      <c r="F42" s="7">
        <v>0</v>
      </c>
      <c r="G42" s="7">
        <v>0</v>
      </c>
      <c r="H42" s="7">
        <v>0</v>
      </c>
      <c r="I42" s="7">
        <v>0</v>
      </c>
      <c r="J42" s="7">
        <v>0</v>
      </c>
      <c r="K42" s="1"/>
      <c r="L42" s="24">
        <v>0</v>
      </c>
      <c r="M42" s="24">
        <v>0</v>
      </c>
      <c r="N42" s="24">
        <v>0</v>
      </c>
      <c r="O42" s="24">
        <v>0</v>
      </c>
      <c r="P42" s="24">
        <v>0</v>
      </c>
      <c r="Q42" s="24">
        <v>0</v>
      </c>
      <c r="R42" s="1"/>
      <c r="S42" s="118">
        <f t="shared" si="3"/>
      </c>
      <c r="T42" s="118">
        <f t="shared" si="3"/>
      </c>
      <c r="U42" s="118">
        <f t="shared" si="3"/>
      </c>
      <c r="V42" s="118">
        <f t="shared" si="3"/>
      </c>
      <c r="W42" s="118">
        <f t="shared" si="3"/>
      </c>
      <c r="X42" s="118">
        <f t="shared" si="3"/>
      </c>
      <c r="Y42" s="1"/>
      <c r="Z42" s="84"/>
    </row>
    <row r="43" spans="2:26" ht="25.5">
      <c r="B43" s="32" t="s">
        <v>78</v>
      </c>
      <c r="C43" s="224" t="s">
        <v>77</v>
      </c>
      <c r="D43" s="1"/>
      <c r="E43" s="7">
        <v>0</v>
      </c>
      <c r="F43" s="7">
        <v>0</v>
      </c>
      <c r="G43" s="7">
        <v>0</v>
      </c>
      <c r="H43" s="7">
        <v>0</v>
      </c>
      <c r="I43" s="7">
        <v>0</v>
      </c>
      <c r="J43" s="7">
        <v>0</v>
      </c>
      <c r="K43" s="1"/>
      <c r="L43" s="24">
        <v>0</v>
      </c>
      <c r="M43" s="24">
        <v>0</v>
      </c>
      <c r="N43" s="24">
        <v>0</v>
      </c>
      <c r="O43" s="24">
        <v>0</v>
      </c>
      <c r="P43" s="24">
        <v>0</v>
      </c>
      <c r="Q43" s="24">
        <v>0</v>
      </c>
      <c r="R43" s="1"/>
      <c r="S43" s="118">
        <f t="shared" si="3"/>
      </c>
      <c r="T43" s="118">
        <f t="shared" si="3"/>
      </c>
      <c r="U43" s="118">
        <f t="shared" si="3"/>
      </c>
      <c r="V43" s="118">
        <f t="shared" si="3"/>
      </c>
      <c r="W43" s="118">
        <f t="shared" si="3"/>
      </c>
      <c r="X43" s="118">
        <f t="shared" si="3"/>
      </c>
      <c r="Y43" s="1"/>
      <c r="Z43" s="84"/>
    </row>
    <row r="44" spans="2:26" ht="13.5" thickBot="1">
      <c r="B44" s="30" t="s">
        <v>76</v>
      </c>
      <c r="C44" s="29" t="s">
        <v>75</v>
      </c>
      <c r="D44" s="1"/>
      <c r="E44" s="7">
        <v>0</v>
      </c>
      <c r="F44" s="7">
        <v>0</v>
      </c>
      <c r="G44" s="7">
        <v>0</v>
      </c>
      <c r="H44" s="7">
        <v>0</v>
      </c>
      <c r="I44" s="7">
        <v>0</v>
      </c>
      <c r="J44" s="7">
        <v>0</v>
      </c>
      <c r="K44" s="1"/>
      <c r="L44" s="28">
        <v>0</v>
      </c>
      <c r="M44" s="28">
        <v>0</v>
      </c>
      <c r="N44" s="28">
        <v>0</v>
      </c>
      <c r="O44" s="28">
        <v>0</v>
      </c>
      <c r="P44" s="28">
        <v>0</v>
      </c>
      <c r="Q44" s="28">
        <v>0</v>
      </c>
      <c r="R44" s="1"/>
      <c r="S44" s="144">
        <f t="shared" si="3"/>
      </c>
      <c r="T44" s="144">
        <f t="shared" si="3"/>
      </c>
      <c r="U44" s="144">
        <f t="shared" si="3"/>
      </c>
      <c r="V44" s="144">
        <f t="shared" si="3"/>
      </c>
      <c r="W44" s="144">
        <f t="shared" si="3"/>
      </c>
      <c r="X44" s="144">
        <f t="shared" si="3"/>
      </c>
      <c r="Y44" s="1"/>
      <c r="Z44" s="84"/>
    </row>
    <row r="45" spans="2:26" ht="25.5">
      <c r="B45" s="27" t="s">
        <v>74</v>
      </c>
      <c r="C45" s="164" t="s">
        <v>73</v>
      </c>
      <c r="D45" s="1"/>
      <c r="E45" s="7">
        <v>0</v>
      </c>
      <c r="F45" s="7">
        <v>0</v>
      </c>
      <c r="G45" s="7">
        <v>0</v>
      </c>
      <c r="H45" s="7">
        <v>0</v>
      </c>
      <c r="I45" s="7">
        <v>0</v>
      </c>
      <c r="J45" s="7">
        <v>0</v>
      </c>
      <c r="K45" s="1"/>
      <c r="L45" s="24">
        <v>0</v>
      </c>
      <c r="M45" s="24">
        <v>0</v>
      </c>
      <c r="N45" s="24">
        <v>0</v>
      </c>
      <c r="O45" s="24">
        <v>0</v>
      </c>
      <c r="P45" s="24">
        <v>0</v>
      </c>
      <c r="Q45" s="24">
        <v>0</v>
      </c>
      <c r="R45" s="1"/>
      <c r="S45" s="145">
        <f t="shared" si="3"/>
      </c>
      <c r="T45" s="145">
        <f t="shared" si="3"/>
      </c>
      <c r="U45" s="145">
        <f t="shared" si="3"/>
      </c>
      <c r="V45" s="145">
        <f t="shared" si="3"/>
      </c>
      <c r="W45" s="145">
        <f t="shared" si="3"/>
      </c>
      <c r="X45" s="145">
        <f t="shared" si="3"/>
      </c>
      <c r="Y45" s="1"/>
      <c r="Z45" s="84"/>
    </row>
    <row r="46" spans="2:26" ht="26.25" thickBot="1">
      <c r="B46" s="25" t="s">
        <v>72</v>
      </c>
      <c r="C46" s="165" t="s">
        <v>71</v>
      </c>
      <c r="D46" s="1"/>
      <c r="E46" s="210">
        <v>0</v>
      </c>
      <c r="F46" s="210">
        <v>0</v>
      </c>
      <c r="G46" s="210">
        <v>0</v>
      </c>
      <c r="H46" s="210">
        <v>0</v>
      </c>
      <c r="I46" s="210">
        <v>0</v>
      </c>
      <c r="J46" s="210">
        <v>0</v>
      </c>
      <c r="K46" s="1"/>
      <c r="L46" s="28">
        <v>0</v>
      </c>
      <c r="M46" s="28">
        <v>0</v>
      </c>
      <c r="N46" s="28">
        <v>0</v>
      </c>
      <c r="O46" s="28">
        <v>0</v>
      </c>
      <c r="P46" s="28">
        <v>0</v>
      </c>
      <c r="Q46" s="28">
        <v>0</v>
      </c>
      <c r="R46" s="1"/>
      <c r="S46" s="132">
        <f t="shared" si="3"/>
      </c>
      <c r="T46" s="132">
        <f t="shared" si="3"/>
      </c>
      <c r="U46" s="132">
        <f t="shared" si="3"/>
      </c>
      <c r="V46" s="132">
        <f t="shared" si="3"/>
      </c>
      <c r="W46" s="132">
        <f t="shared" si="3"/>
      </c>
      <c r="X46" s="132">
        <f t="shared" si="3"/>
      </c>
      <c r="Y46" s="1"/>
      <c r="Z46" s="85"/>
    </row>
    <row r="47" spans="3:25" ht="12.75">
      <c r="C47" s="5"/>
      <c r="D47" s="1"/>
      <c r="E47" s="4"/>
      <c r="F47" s="4"/>
      <c r="G47" s="4"/>
      <c r="H47" s="4"/>
      <c r="I47" s="4"/>
      <c r="J47" s="4"/>
      <c r="K47" s="1"/>
      <c r="L47" s="4"/>
      <c r="M47" s="4"/>
      <c r="N47" s="4"/>
      <c r="O47" s="4"/>
      <c r="P47" s="4"/>
      <c r="Q47" s="4"/>
      <c r="R47" s="1"/>
      <c r="S47" s="1"/>
      <c r="T47" s="4"/>
      <c r="U47" s="4"/>
      <c r="V47" s="4"/>
      <c r="W47" s="4"/>
      <c r="X47" s="4"/>
      <c r="Y47" s="1"/>
    </row>
    <row r="48" spans="3:25" ht="26.25" customHeight="1">
      <c r="C48" s="5"/>
      <c r="D48" s="1"/>
      <c r="E48" s="1"/>
      <c r="F48" s="4"/>
      <c r="G48" s="4"/>
      <c r="H48" s="4"/>
      <c r="I48" s="4"/>
      <c r="J48" s="4"/>
      <c r="K48" s="1"/>
      <c r="L48" s="1"/>
      <c r="M48" s="1"/>
      <c r="N48" s="1"/>
      <c r="O48" s="1"/>
      <c r="P48" s="1"/>
      <c r="Q48" s="1"/>
      <c r="R48" s="1"/>
      <c r="S48" s="1"/>
      <c r="T48" s="4"/>
      <c r="U48" s="4"/>
      <c r="V48" s="4"/>
      <c r="W48" s="4"/>
      <c r="X48" s="4"/>
      <c r="Y48" s="1"/>
    </row>
    <row r="49" spans="2:25" ht="13.5" customHeight="1" thickBot="1">
      <c r="B49" s="153"/>
      <c r="C49" s="5"/>
      <c r="D49" s="1"/>
      <c r="E49" s="1"/>
      <c r="F49" s="4"/>
      <c r="G49" s="4"/>
      <c r="H49" s="4"/>
      <c r="I49" s="4"/>
      <c r="J49" s="4"/>
      <c r="K49" s="1"/>
      <c r="L49" s="1"/>
      <c r="M49" s="4"/>
      <c r="N49" s="4"/>
      <c r="O49" s="4"/>
      <c r="P49" s="4"/>
      <c r="Q49" s="4"/>
      <c r="R49" s="1"/>
      <c r="S49" s="1"/>
      <c r="T49" s="4"/>
      <c r="U49" s="4"/>
      <c r="V49" s="4"/>
      <c r="W49" s="4"/>
      <c r="X49" s="4"/>
      <c r="Y49" s="1"/>
    </row>
    <row r="50" spans="4:26" ht="12.75" customHeight="1" thickBot="1">
      <c r="D50" s="1"/>
      <c r="E50" s="183" t="s">
        <v>224</v>
      </c>
      <c r="F50" s="275" t="s">
        <v>121</v>
      </c>
      <c r="G50" s="252"/>
      <c r="H50" s="253"/>
      <c r="I50" s="252" t="s">
        <v>120</v>
      </c>
      <c r="J50" s="253"/>
      <c r="L50" s="183" t="s">
        <v>225</v>
      </c>
      <c r="M50" s="275" t="s">
        <v>174</v>
      </c>
      <c r="N50" s="252"/>
      <c r="O50" s="253"/>
      <c r="P50" s="252" t="s">
        <v>175</v>
      </c>
      <c r="Q50" s="253"/>
      <c r="S50" s="183" t="s">
        <v>226</v>
      </c>
      <c r="T50" s="275" t="s">
        <v>180</v>
      </c>
      <c r="U50" s="252"/>
      <c r="V50" s="253"/>
      <c r="W50" s="252" t="s">
        <v>181</v>
      </c>
      <c r="X50" s="253"/>
      <c r="Y50" s="1"/>
      <c r="Z50" s="86" t="s">
        <v>106</v>
      </c>
    </row>
    <row r="51" spans="2:26" ht="12.75" customHeight="1" thickBot="1">
      <c r="B51" s="268" t="s">
        <v>244</v>
      </c>
      <c r="C51" s="269"/>
      <c r="D51"/>
      <c r="E51" s="184" t="s">
        <v>205</v>
      </c>
      <c r="F51" s="135" t="s">
        <v>24</v>
      </c>
      <c r="G51" s="135" t="s">
        <v>23</v>
      </c>
      <c r="H51" s="135" t="s">
        <v>22</v>
      </c>
      <c r="I51" s="135" t="s">
        <v>21</v>
      </c>
      <c r="J51" s="111" t="s">
        <v>20</v>
      </c>
      <c r="K51"/>
      <c r="L51" s="184" t="s">
        <v>205</v>
      </c>
      <c r="M51" s="16" t="s">
        <v>24</v>
      </c>
      <c r="N51" s="16" t="s">
        <v>23</v>
      </c>
      <c r="O51" s="16" t="s">
        <v>22</v>
      </c>
      <c r="P51" s="16" t="s">
        <v>21</v>
      </c>
      <c r="Q51" s="15" t="s">
        <v>20</v>
      </c>
      <c r="R51"/>
      <c r="S51" s="184" t="s">
        <v>205</v>
      </c>
      <c r="T51" s="16" t="s">
        <v>24</v>
      </c>
      <c r="U51" s="16" t="s">
        <v>23</v>
      </c>
      <c r="V51" s="16" t="s">
        <v>22</v>
      </c>
      <c r="W51" s="16" t="s">
        <v>21</v>
      </c>
      <c r="X51" s="15" t="s">
        <v>20</v>
      </c>
      <c r="Y51"/>
      <c r="Z51" s="84"/>
    </row>
    <row r="52" spans="2:26" ht="12.75" customHeight="1">
      <c r="B52" s="242" t="s">
        <v>218</v>
      </c>
      <c r="C52" s="243" t="s">
        <v>19</v>
      </c>
      <c r="D52" s="2"/>
      <c r="E52" s="7">
        <v>0</v>
      </c>
      <c r="F52" s="7">
        <v>0</v>
      </c>
      <c r="G52" s="7">
        <v>0</v>
      </c>
      <c r="H52" s="7">
        <v>0</v>
      </c>
      <c r="I52" s="7">
        <v>0</v>
      </c>
      <c r="J52" s="7">
        <v>0</v>
      </c>
      <c r="L52" s="150">
        <v>0</v>
      </c>
      <c r="M52" s="150">
        <v>0</v>
      </c>
      <c r="N52" s="150">
        <v>0</v>
      </c>
      <c r="O52" s="150">
        <v>0</v>
      </c>
      <c r="P52" s="150">
        <v>0</v>
      </c>
      <c r="Q52" s="150">
        <v>0</v>
      </c>
      <c r="S52" s="167">
        <f>IF(L52=0,"",(E52*1000000)/L52)</f>
      </c>
      <c r="T52" s="167">
        <f aca="true" t="shared" si="4" ref="S52:X55">IF(M52=0,"",(F52*1000000)/M52)</f>
      </c>
      <c r="U52" s="167">
        <f t="shared" si="4"/>
      </c>
      <c r="V52" s="167">
        <f t="shared" si="4"/>
      </c>
      <c r="W52" s="167">
        <f t="shared" si="4"/>
      </c>
      <c r="X52" s="167">
        <f t="shared" si="4"/>
      </c>
      <c r="Z52" s="84"/>
    </row>
    <row r="53" spans="2:26" ht="12.75" customHeight="1">
      <c r="B53" s="242" t="s">
        <v>191</v>
      </c>
      <c r="C53" s="243" t="s">
        <v>18</v>
      </c>
      <c r="D53" s="2"/>
      <c r="E53" s="7">
        <v>0</v>
      </c>
      <c r="F53" s="7">
        <v>0</v>
      </c>
      <c r="G53" s="7">
        <v>0</v>
      </c>
      <c r="H53" s="7">
        <v>0</v>
      </c>
      <c r="I53" s="7">
        <v>0</v>
      </c>
      <c r="J53" s="7">
        <v>0</v>
      </c>
      <c r="L53" s="150">
        <v>0</v>
      </c>
      <c r="M53" s="150">
        <v>0</v>
      </c>
      <c r="N53" s="150">
        <v>0</v>
      </c>
      <c r="O53" s="150">
        <v>0</v>
      </c>
      <c r="P53" s="150">
        <v>0</v>
      </c>
      <c r="Q53" s="150">
        <v>0</v>
      </c>
      <c r="S53" s="167">
        <f t="shared" si="4"/>
      </c>
      <c r="T53" s="167">
        <f t="shared" si="4"/>
      </c>
      <c r="U53" s="167">
        <f t="shared" si="4"/>
      </c>
      <c r="V53" s="167">
        <f t="shared" si="4"/>
      </c>
      <c r="W53" s="167">
        <f t="shared" si="4"/>
      </c>
      <c r="X53" s="167">
        <f t="shared" si="4"/>
      </c>
      <c r="Z53" s="84"/>
    </row>
    <row r="54" spans="2:26" ht="12.75" customHeight="1">
      <c r="B54" s="242" t="s">
        <v>192</v>
      </c>
      <c r="C54" s="243" t="s">
        <v>17</v>
      </c>
      <c r="D54" s="2"/>
      <c r="E54" s="7">
        <v>0</v>
      </c>
      <c r="F54" s="7">
        <v>0</v>
      </c>
      <c r="G54" s="7">
        <v>0</v>
      </c>
      <c r="H54" s="7">
        <v>0</v>
      </c>
      <c r="I54" s="7">
        <v>0</v>
      </c>
      <c r="J54" s="7">
        <v>0</v>
      </c>
      <c r="L54" s="150">
        <v>0</v>
      </c>
      <c r="M54" s="150">
        <v>0</v>
      </c>
      <c r="N54" s="150">
        <v>0</v>
      </c>
      <c r="O54" s="150">
        <v>0</v>
      </c>
      <c r="P54" s="150">
        <v>0</v>
      </c>
      <c r="Q54" s="150">
        <v>0</v>
      </c>
      <c r="S54" s="167">
        <f t="shared" si="4"/>
      </c>
      <c r="T54" s="167">
        <f t="shared" si="4"/>
      </c>
      <c r="U54" s="167">
        <f t="shared" si="4"/>
      </c>
      <c r="V54" s="167">
        <f t="shared" si="4"/>
      </c>
      <c r="W54" s="167">
        <f t="shared" si="4"/>
      </c>
      <c r="X54" s="167">
        <f t="shared" si="4"/>
      </c>
      <c r="Z54" s="84"/>
    </row>
    <row r="55" spans="2:26" ht="12.75" customHeight="1">
      <c r="B55" s="242" t="s">
        <v>16</v>
      </c>
      <c r="C55" s="243" t="s">
        <v>16</v>
      </c>
      <c r="D55" s="2"/>
      <c r="E55" s="7">
        <v>0</v>
      </c>
      <c r="F55" s="7">
        <v>0</v>
      </c>
      <c r="G55" s="7">
        <v>0</v>
      </c>
      <c r="H55" s="7">
        <v>0</v>
      </c>
      <c r="I55" s="7">
        <v>0</v>
      </c>
      <c r="J55" s="7">
        <v>0</v>
      </c>
      <c r="L55" s="150">
        <v>0</v>
      </c>
      <c r="M55" s="150">
        <v>0</v>
      </c>
      <c r="N55" s="150">
        <v>0</v>
      </c>
      <c r="O55" s="150">
        <v>0</v>
      </c>
      <c r="P55" s="150">
        <v>0</v>
      </c>
      <c r="Q55" s="150">
        <v>0</v>
      </c>
      <c r="S55" s="167">
        <f t="shared" si="4"/>
      </c>
      <c r="T55" s="167">
        <f t="shared" si="4"/>
      </c>
      <c r="U55" s="167">
        <f t="shared" si="4"/>
      </c>
      <c r="V55" s="167">
        <f t="shared" si="4"/>
      </c>
      <c r="W55" s="167">
        <f t="shared" si="4"/>
      </c>
      <c r="X55" s="167">
        <f>IF(Q55=0,"",(J55*1000000)/Q55)</f>
      </c>
      <c r="Z55" s="84"/>
    </row>
    <row r="56" spans="2:26" ht="12.75" customHeight="1">
      <c r="B56" s="242" t="s">
        <v>227</v>
      </c>
      <c r="C56" s="243"/>
      <c r="D56" s="2"/>
      <c r="E56" s="7">
        <v>0</v>
      </c>
      <c r="F56" s="7">
        <v>0</v>
      </c>
      <c r="G56" s="7">
        <v>0</v>
      </c>
      <c r="H56" s="7">
        <v>0</v>
      </c>
      <c r="I56" s="7">
        <v>0</v>
      </c>
      <c r="J56" s="7">
        <v>0</v>
      </c>
      <c r="L56" s="150">
        <v>0</v>
      </c>
      <c r="M56" s="150">
        <v>0</v>
      </c>
      <c r="N56" s="150">
        <v>0</v>
      </c>
      <c r="O56" s="150">
        <v>0</v>
      </c>
      <c r="P56" s="150">
        <v>0</v>
      </c>
      <c r="Q56" s="150">
        <v>0</v>
      </c>
      <c r="S56" s="167"/>
      <c r="T56" s="167"/>
      <c r="U56" s="167"/>
      <c r="V56" s="167"/>
      <c r="W56" s="167"/>
      <c r="X56" s="167"/>
      <c r="Z56" s="84"/>
    </row>
    <row r="57" spans="2:26" ht="12.75" customHeight="1" thickBot="1">
      <c r="B57" s="264" t="s">
        <v>60</v>
      </c>
      <c r="C57" s="265"/>
      <c r="D57" s="1"/>
      <c r="E57" s="43">
        <f aca="true" t="shared" si="5" ref="E57:J57">SUM(E52:E56)</f>
        <v>0</v>
      </c>
      <c r="F57" s="43">
        <f t="shared" si="5"/>
        <v>0</v>
      </c>
      <c r="G57" s="43">
        <f t="shared" si="5"/>
        <v>0</v>
      </c>
      <c r="H57" s="43">
        <f t="shared" si="5"/>
        <v>0</v>
      </c>
      <c r="I57" s="43">
        <f t="shared" si="5"/>
        <v>0</v>
      </c>
      <c r="J57" s="43">
        <f t="shared" si="5"/>
        <v>0</v>
      </c>
      <c r="K57" s="1"/>
      <c r="L57" s="126"/>
      <c r="M57" s="126"/>
      <c r="N57" s="211"/>
      <c r="O57" s="211"/>
      <c r="P57" s="211"/>
      <c r="Q57" s="211"/>
      <c r="R57" s="1"/>
      <c r="S57" s="126"/>
      <c r="T57" s="126"/>
      <c r="U57" s="211"/>
      <c r="V57" s="211"/>
      <c r="W57" s="211"/>
      <c r="X57" s="211"/>
      <c r="Y57" s="1"/>
      <c r="Z57" s="85"/>
    </row>
    <row r="58" spans="4:25" ht="12.75" customHeight="1">
      <c r="D58" s="1"/>
      <c r="E58" s="1"/>
      <c r="K58" s="1"/>
      <c r="L58" s="1"/>
      <c r="R58" s="1"/>
      <c r="S58" s="1"/>
      <c r="Y58" s="1"/>
    </row>
    <row r="59" spans="4:25" ht="12.75" customHeight="1">
      <c r="D59" s="1"/>
      <c r="E59" s="1"/>
      <c r="K59" s="1"/>
      <c r="L59" s="1"/>
      <c r="R59" s="1"/>
      <c r="S59" s="1"/>
      <c r="Y59" s="1"/>
    </row>
    <row r="60" spans="4:25" ht="12.75" customHeight="1" thickBot="1">
      <c r="D60" s="1"/>
      <c r="E60" s="1"/>
      <c r="F60" s="1"/>
      <c r="G60" s="1"/>
      <c r="H60" s="1"/>
      <c r="I60" s="1"/>
      <c r="J60" s="1"/>
      <c r="K60" s="1"/>
      <c r="L60" s="1"/>
      <c r="M60" s="1"/>
      <c r="N60" s="1"/>
      <c r="O60" s="1"/>
      <c r="P60" s="1"/>
      <c r="Q60" s="1"/>
      <c r="R60" s="1"/>
      <c r="S60" s="1"/>
      <c r="T60" s="1"/>
      <c r="U60" s="1"/>
      <c r="V60" s="1"/>
      <c r="W60" s="1"/>
      <c r="X60" s="1"/>
      <c r="Y60" s="1"/>
    </row>
    <row r="61" spans="4:26" ht="12.75" customHeight="1" thickBot="1">
      <c r="D61" s="1"/>
      <c r="E61" s="183" t="s">
        <v>224</v>
      </c>
      <c r="F61" s="275" t="s">
        <v>121</v>
      </c>
      <c r="G61" s="252"/>
      <c r="H61" s="253"/>
      <c r="I61" s="252" t="s">
        <v>120</v>
      </c>
      <c r="J61" s="253"/>
      <c r="L61" s="183" t="s">
        <v>225</v>
      </c>
      <c r="M61" s="275" t="s">
        <v>174</v>
      </c>
      <c r="N61" s="252"/>
      <c r="O61" s="253"/>
      <c r="P61" s="252" t="s">
        <v>175</v>
      </c>
      <c r="Q61" s="253"/>
      <c r="S61" s="183" t="s">
        <v>222</v>
      </c>
      <c r="T61" s="275" t="s">
        <v>180</v>
      </c>
      <c r="U61" s="252"/>
      <c r="V61" s="253"/>
      <c r="W61" s="252" t="s">
        <v>181</v>
      </c>
      <c r="X61" s="253"/>
      <c r="Y61" s="1"/>
      <c r="Z61" s="86" t="s">
        <v>106</v>
      </c>
    </row>
    <row r="62" spans="2:26" ht="12.75" customHeight="1" thickBot="1">
      <c r="B62" s="283" t="s">
        <v>217</v>
      </c>
      <c r="C62" s="284"/>
      <c r="D62" s="1"/>
      <c r="E62" s="16" t="s">
        <v>223</v>
      </c>
      <c r="F62" s="16" t="s">
        <v>24</v>
      </c>
      <c r="G62" s="16" t="s">
        <v>23</v>
      </c>
      <c r="H62" s="16" t="s">
        <v>22</v>
      </c>
      <c r="I62" s="16" t="s">
        <v>21</v>
      </c>
      <c r="J62" s="15" t="s">
        <v>20</v>
      </c>
      <c r="K62" s="1"/>
      <c r="L62" s="184" t="s">
        <v>205</v>
      </c>
      <c r="M62" s="16" t="s">
        <v>24</v>
      </c>
      <c r="N62" s="16" t="s">
        <v>23</v>
      </c>
      <c r="O62" s="16" t="s">
        <v>22</v>
      </c>
      <c r="P62" s="16" t="s">
        <v>21</v>
      </c>
      <c r="Q62" s="15" t="s">
        <v>20</v>
      </c>
      <c r="R62" s="1"/>
      <c r="S62" s="184" t="s">
        <v>205</v>
      </c>
      <c r="T62" s="16" t="s">
        <v>24</v>
      </c>
      <c r="U62" s="16" t="s">
        <v>23</v>
      </c>
      <c r="V62" s="16" t="s">
        <v>22</v>
      </c>
      <c r="W62" s="16" t="s">
        <v>21</v>
      </c>
      <c r="X62" s="15" t="s">
        <v>20</v>
      </c>
      <c r="Y62" s="1"/>
      <c r="Z62" s="84"/>
    </row>
    <row r="63" spans="2:26" ht="13.5" customHeight="1">
      <c r="B63" s="272" t="s">
        <v>236</v>
      </c>
      <c r="C63" s="273"/>
      <c r="D63" s="1"/>
      <c r="E63" s="18">
        <v>0</v>
      </c>
      <c r="F63" s="18">
        <v>0</v>
      </c>
      <c r="G63" s="18">
        <v>0</v>
      </c>
      <c r="H63" s="18">
        <v>0</v>
      </c>
      <c r="I63" s="18">
        <v>0</v>
      </c>
      <c r="J63" s="18">
        <v>0</v>
      </c>
      <c r="K63" s="1"/>
      <c r="L63" s="127"/>
      <c r="M63" s="127"/>
      <c r="N63" s="127"/>
      <c r="O63" s="127"/>
      <c r="P63" s="127"/>
      <c r="Q63" s="127"/>
      <c r="R63" s="1"/>
      <c r="S63" s="127"/>
      <c r="T63" s="127"/>
      <c r="U63" s="127"/>
      <c r="V63" s="127"/>
      <c r="W63" s="127"/>
      <c r="X63" s="127"/>
      <c r="Y63" s="1"/>
      <c r="Z63" s="84"/>
    </row>
    <row r="64" spans="1:26" ht="12.75" customHeight="1">
      <c r="A64" s="2"/>
      <c r="B64" s="262" t="s">
        <v>234</v>
      </c>
      <c r="C64" s="274"/>
      <c r="D64" s="1"/>
      <c r="E64" s="7">
        <v>0</v>
      </c>
      <c r="F64" s="7">
        <v>0</v>
      </c>
      <c r="G64" s="7">
        <v>0</v>
      </c>
      <c r="H64" s="7">
        <v>0</v>
      </c>
      <c r="I64" s="7">
        <v>0</v>
      </c>
      <c r="J64" s="7">
        <v>0</v>
      </c>
      <c r="K64" s="1"/>
      <c r="L64" s="128"/>
      <c r="M64" s="128"/>
      <c r="N64" s="128"/>
      <c r="O64" s="128"/>
      <c r="P64" s="128"/>
      <c r="Q64" s="128"/>
      <c r="R64" s="1"/>
      <c r="S64" s="128"/>
      <c r="T64" s="128"/>
      <c r="U64" s="128"/>
      <c r="V64" s="128"/>
      <c r="W64" s="128"/>
      <c r="X64" s="128"/>
      <c r="Y64" s="1"/>
      <c r="Z64" s="84"/>
    </row>
    <row r="65" spans="1:26" ht="13.5" customHeight="1" thickBot="1">
      <c r="A65" s="2"/>
      <c r="B65" s="264" t="s">
        <v>34</v>
      </c>
      <c r="C65" s="265"/>
      <c r="D65" s="1"/>
      <c r="E65" s="43">
        <f aca="true" t="shared" si="6" ref="E65:J65">SUM(E63:E64)</f>
        <v>0</v>
      </c>
      <c r="F65" s="43">
        <f t="shared" si="6"/>
        <v>0</v>
      </c>
      <c r="G65" s="44">
        <f t="shared" si="6"/>
        <v>0</v>
      </c>
      <c r="H65" s="44">
        <f t="shared" si="6"/>
        <v>0</v>
      </c>
      <c r="I65" s="44">
        <f t="shared" si="6"/>
        <v>0</v>
      </c>
      <c r="J65" s="44">
        <f t="shared" si="6"/>
        <v>0</v>
      </c>
      <c r="K65" s="1"/>
      <c r="L65" s="126"/>
      <c r="M65" s="126"/>
      <c r="N65" s="211"/>
      <c r="O65" s="211"/>
      <c r="P65" s="211"/>
      <c r="Q65" s="211"/>
      <c r="R65" s="1"/>
      <c r="S65" s="126"/>
      <c r="T65" s="126"/>
      <c r="U65" s="211"/>
      <c r="V65" s="211"/>
      <c r="W65" s="211"/>
      <c r="X65" s="211"/>
      <c r="Y65" s="1"/>
      <c r="Z65" s="85"/>
    </row>
    <row r="66" spans="1:25" ht="12.75">
      <c r="A66" s="2"/>
      <c r="C66" s="5"/>
      <c r="D66" s="1"/>
      <c r="E66" s="4"/>
      <c r="F66" s="4"/>
      <c r="G66" s="4"/>
      <c r="H66" s="4"/>
      <c r="I66" s="4"/>
      <c r="J66" s="4"/>
      <c r="K66" s="1"/>
      <c r="L66" s="1"/>
      <c r="M66" s="4"/>
      <c r="N66" s="4"/>
      <c r="O66" s="4"/>
      <c r="P66" s="4"/>
      <c r="Q66" s="4"/>
      <c r="R66" s="1"/>
      <c r="S66" s="1"/>
      <c r="T66" s="4"/>
      <c r="U66" s="4"/>
      <c r="V66" s="4"/>
      <c r="W66" s="4"/>
      <c r="X66" s="4"/>
      <c r="Y66" s="1"/>
    </row>
    <row r="67" spans="1:25" ht="26.25" customHeight="1">
      <c r="A67" s="2"/>
      <c r="C67" s="5"/>
      <c r="D67" s="1"/>
      <c r="E67" s="4"/>
      <c r="F67" s="4"/>
      <c r="G67" s="4"/>
      <c r="H67" s="4"/>
      <c r="I67" s="4"/>
      <c r="J67" s="4"/>
      <c r="K67" s="1"/>
      <c r="L67" s="1"/>
      <c r="M67" s="4"/>
      <c r="N67" s="4"/>
      <c r="O67" s="4"/>
      <c r="P67" s="4"/>
      <c r="Q67" s="4"/>
      <c r="R67" s="1"/>
      <c r="S67" s="1"/>
      <c r="T67" s="4"/>
      <c r="U67" s="4"/>
      <c r="V67" s="4"/>
      <c r="W67" s="4"/>
      <c r="X67" s="4"/>
      <c r="Y67" s="1"/>
    </row>
    <row r="68" spans="2:25" ht="13.5" customHeight="1" thickBot="1">
      <c r="B68" s="17"/>
      <c r="D68" s="1"/>
      <c r="E68" s="1"/>
      <c r="F68" s="1"/>
      <c r="G68" s="1"/>
      <c r="H68" s="1"/>
      <c r="I68" s="1"/>
      <c r="J68" s="1"/>
      <c r="K68" s="1"/>
      <c r="L68" s="1"/>
      <c r="M68" s="1"/>
      <c r="N68" s="1"/>
      <c r="O68" s="1"/>
      <c r="P68" s="1"/>
      <c r="Q68" s="1"/>
      <c r="R68" s="1"/>
      <c r="S68" s="1"/>
      <c r="T68" s="1"/>
      <c r="U68" s="1"/>
      <c r="V68" s="1"/>
      <c r="W68" s="1"/>
      <c r="X68" s="1"/>
      <c r="Y68" s="1"/>
    </row>
    <row r="69" spans="4:26" ht="12.75" customHeight="1" thickBot="1">
      <c r="D69" s="2"/>
      <c r="E69" s="183" t="s">
        <v>224</v>
      </c>
      <c r="F69" s="275" t="s">
        <v>121</v>
      </c>
      <c r="G69" s="252"/>
      <c r="H69" s="253"/>
      <c r="I69" s="252" t="s">
        <v>120</v>
      </c>
      <c r="J69" s="253"/>
      <c r="L69" s="183" t="s">
        <v>225</v>
      </c>
      <c r="M69" s="275" t="s">
        <v>184</v>
      </c>
      <c r="N69" s="252"/>
      <c r="O69" s="253"/>
      <c r="P69" s="252" t="s">
        <v>175</v>
      </c>
      <c r="Q69" s="253"/>
      <c r="S69" s="183" t="s">
        <v>222</v>
      </c>
      <c r="T69" s="275" t="s">
        <v>180</v>
      </c>
      <c r="U69" s="252"/>
      <c r="V69" s="253"/>
      <c r="W69" s="252" t="s">
        <v>181</v>
      </c>
      <c r="X69" s="253"/>
      <c r="Z69" s="87" t="s">
        <v>106</v>
      </c>
    </row>
    <row r="70" spans="1:26" ht="12.75" customHeight="1" thickBot="1">
      <c r="A70" s="2"/>
      <c r="B70" s="268" t="s">
        <v>25</v>
      </c>
      <c r="C70" s="269"/>
      <c r="D70" s="2"/>
      <c r="E70" s="16" t="s">
        <v>223</v>
      </c>
      <c r="F70" s="16" t="s">
        <v>24</v>
      </c>
      <c r="G70" s="16" t="s">
        <v>23</v>
      </c>
      <c r="H70" s="16" t="s">
        <v>22</v>
      </c>
      <c r="I70" s="16" t="s">
        <v>21</v>
      </c>
      <c r="J70" s="15" t="s">
        <v>20</v>
      </c>
      <c r="L70" s="184" t="s">
        <v>205</v>
      </c>
      <c r="M70" s="16" t="s">
        <v>24</v>
      </c>
      <c r="N70" s="16" t="s">
        <v>23</v>
      </c>
      <c r="O70" s="16" t="s">
        <v>22</v>
      </c>
      <c r="P70" s="16" t="s">
        <v>21</v>
      </c>
      <c r="Q70" s="15" t="s">
        <v>20</v>
      </c>
      <c r="S70" s="184" t="s">
        <v>205</v>
      </c>
      <c r="T70" s="16" t="s">
        <v>24</v>
      </c>
      <c r="U70" s="16" t="s">
        <v>23</v>
      </c>
      <c r="V70" s="16" t="s">
        <v>22</v>
      </c>
      <c r="W70" s="16" t="s">
        <v>21</v>
      </c>
      <c r="X70" s="15" t="s">
        <v>20</v>
      </c>
      <c r="Z70" s="88"/>
    </row>
    <row r="71" spans="1:26" ht="13.5" customHeight="1">
      <c r="A71" s="2"/>
      <c r="B71" s="262" t="s">
        <v>193</v>
      </c>
      <c r="C71" s="274" t="s">
        <v>15</v>
      </c>
      <c r="D71" s="2"/>
      <c r="E71" s="7">
        <v>0</v>
      </c>
      <c r="F71" s="7">
        <v>0</v>
      </c>
      <c r="G71" s="7">
        <v>0</v>
      </c>
      <c r="H71" s="7">
        <v>0</v>
      </c>
      <c r="I71" s="7">
        <v>0</v>
      </c>
      <c r="J71" s="7">
        <v>0</v>
      </c>
      <c r="L71" s="150">
        <v>0</v>
      </c>
      <c r="M71" s="150">
        <v>0</v>
      </c>
      <c r="N71" s="150">
        <v>0</v>
      </c>
      <c r="O71" s="150">
        <v>0</v>
      </c>
      <c r="P71" s="150">
        <v>0</v>
      </c>
      <c r="Q71" s="150">
        <v>0</v>
      </c>
      <c r="S71" s="167">
        <f aca="true" t="shared" si="7" ref="S71:X71">IF(L71=0,"",(E71*1000000)/L71)</f>
      </c>
      <c r="T71" s="167">
        <f t="shared" si="7"/>
      </c>
      <c r="U71" s="167">
        <f t="shared" si="7"/>
      </c>
      <c r="V71" s="167">
        <f t="shared" si="7"/>
      </c>
      <c r="W71" s="167">
        <f t="shared" si="7"/>
      </c>
      <c r="X71" s="167">
        <f t="shared" si="7"/>
      </c>
      <c r="Z71" s="84"/>
    </row>
    <row r="72" spans="2:26" ht="12.75" customHeight="1">
      <c r="B72" s="262" t="s">
        <v>14</v>
      </c>
      <c r="C72" s="274" t="s">
        <v>14</v>
      </c>
      <c r="D72" s="2"/>
      <c r="E72" s="7">
        <v>0</v>
      </c>
      <c r="F72" s="7">
        <v>0</v>
      </c>
      <c r="G72" s="7">
        <v>0</v>
      </c>
      <c r="H72" s="7">
        <v>0</v>
      </c>
      <c r="I72" s="7">
        <v>0</v>
      </c>
      <c r="J72" s="7">
        <v>0</v>
      </c>
      <c r="L72" s="129"/>
      <c r="M72" s="129"/>
      <c r="N72" s="129"/>
      <c r="O72" s="129"/>
      <c r="P72" s="129"/>
      <c r="Q72" s="129"/>
      <c r="S72" s="129"/>
      <c r="T72" s="129"/>
      <c r="U72" s="129"/>
      <c r="V72" s="129"/>
      <c r="W72" s="129"/>
      <c r="X72" s="129"/>
      <c r="Z72" s="84"/>
    </row>
    <row r="73" spans="2:26" ht="12.75" customHeight="1">
      <c r="B73" s="262" t="s">
        <v>13</v>
      </c>
      <c r="C73" s="274" t="s">
        <v>13</v>
      </c>
      <c r="D73" s="2"/>
      <c r="E73" s="7">
        <v>0</v>
      </c>
      <c r="F73" s="7">
        <v>0</v>
      </c>
      <c r="G73" s="7">
        <v>0</v>
      </c>
      <c r="H73" s="7">
        <v>0</v>
      </c>
      <c r="I73" s="7">
        <v>0</v>
      </c>
      <c r="J73" s="7">
        <v>0</v>
      </c>
      <c r="L73" s="129"/>
      <c r="M73" s="129"/>
      <c r="N73" s="129"/>
      <c r="O73" s="129"/>
      <c r="P73" s="129"/>
      <c r="Q73" s="129"/>
      <c r="S73" s="129"/>
      <c r="T73" s="129"/>
      <c r="U73" s="129"/>
      <c r="V73" s="129"/>
      <c r="W73" s="129"/>
      <c r="X73" s="129"/>
      <c r="Z73" s="84"/>
    </row>
    <row r="74" spans="2:26" ht="12.75" customHeight="1">
      <c r="B74" s="262" t="s">
        <v>12</v>
      </c>
      <c r="C74" s="274" t="s">
        <v>12</v>
      </c>
      <c r="D74" s="2"/>
      <c r="E74" s="7">
        <v>0</v>
      </c>
      <c r="F74" s="7">
        <v>0</v>
      </c>
      <c r="G74" s="7">
        <v>0</v>
      </c>
      <c r="H74" s="7">
        <v>0</v>
      </c>
      <c r="I74" s="7">
        <v>0</v>
      </c>
      <c r="J74" s="7">
        <v>0</v>
      </c>
      <c r="L74" s="129"/>
      <c r="M74" s="129"/>
      <c r="N74" s="129"/>
      <c r="O74" s="129"/>
      <c r="P74" s="129"/>
      <c r="Q74" s="129"/>
      <c r="S74" s="129"/>
      <c r="T74" s="129"/>
      <c r="U74" s="129"/>
      <c r="V74" s="129"/>
      <c r="W74" s="129"/>
      <c r="X74" s="129"/>
      <c r="Z74" s="84"/>
    </row>
    <row r="75" spans="2:26" ht="26.25" customHeight="1">
      <c r="B75" s="262" t="s">
        <v>194</v>
      </c>
      <c r="C75" s="274" t="s">
        <v>11</v>
      </c>
      <c r="D75" s="2"/>
      <c r="E75" s="7">
        <v>0</v>
      </c>
      <c r="F75" s="7">
        <v>0</v>
      </c>
      <c r="G75" s="7">
        <v>0</v>
      </c>
      <c r="H75" s="7">
        <v>0</v>
      </c>
      <c r="I75" s="7">
        <v>0</v>
      </c>
      <c r="J75" s="7">
        <v>0</v>
      </c>
      <c r="L75" s="150">
        <v>0</v>
      </c>
      <c r="M75" s="150">
        <v>0</v>
      </c>
      <c r="N75" s="150">
        <v>0</v>
      </c>
      <c r="O75" s="150">
        <v>0</v>
      </c>
      <c r="P75" s="150">
        <v>0</v>
      </c>
      <c r="Q75" s="150">
        <v>0</v>
      </c>
      <c r="S75" s="167">
        <f>IF(L75=0,"",(E75*1000000)/L75)</f>
      </c>
      <c r="T75" s="167">
        <f>IF(M75=0,"",(F75*1000000)/M75)</f>
      </c>
      <c r="U75" s="167">
        <f>IF(N75=0,"",(G75*1000000)/N75)</f>
      </c>
      <c r="V75" s="167">
        <f>IF(O75=0,"",(H75*1000000)/O75)</f>
      </c>
      <c r="W75" s="167">
        <f>IF(P75=0,"",(I75*1000000)/P75)</f>
      </c>
      <c r="X75" s="167">
        <f>IF(Q75=0,"",(J75*1000000)/Q75)</f>
      </c>
      <c r="Z75" s="84"/>
    </row>
    <row r="76" spans="2:26" ht="13.5" customHeight="1">
      <c r="B76" s="262" t="s">
        <v>10</v>
      </c>
      <c r="C76" s="274" t="s">
        <v>10</v>
      </c>
      <c r="D76" s="2"/>
      <c r="E76" s="7">
        <v>0</v>
      </c>
      <c r="F76" s="7">
        <v>0</v>
      </c>
      <c r="G76" s="7">
        <v>0</v>
      </c>
      <c r="H76" s="7">
        <v>0</v>
      </c>
      <c r="I76" s="7">
        <v>0</v>
      </c>
      <c r="J76" s="7">
        <v>0</v>
      </c>
      <c r="L76" s="129"/>
      <c r="M76" s="129"/>
      <c r="N76" s="129"/>
      <c r="O76" s="129"/>
      <c r="P76" s="129"/>
      <c r="Q76" s="129"/>
      <c r="S76" s="129"/>
      <c r="T76" s="129"/>
      <c r="U76" s="129"/>
      <c r="V76" s="129"/>
      <c r="W76" s="129"/>
      <c r="X76" s="129"/>
      <c r="Z76" s="84"/>
    </row>
    <row r="77" spans="2:26" ht="12.75" customHeight="1">
      <c r="B77" s="262" t="s">
        <v>9</v>
      </c>
      <c r="C77" s="274" t="s">
        <v>9</v>
      </c>
      <c r="D77" s="2"/>
      <c r="E77" s="7">
        <v>0</v>
      </c>
      <c r="F77" s="7">
        <v>0</v>
      </c>
      <c r="G77" s="7">
        <v>0</v>
      </c>
      <c r="H77" s="7">
        <v>0</v>
      </c>
      <c r="I77" s="7">
        <v>0</v>
      </c>
      <c r="J77" s="7">
        <v>0</v>
      </c>
      <c r="L77" s="129"/>
      <c r="M77" s="129"/>
      <c r="N77" s="129"/>
      <c r="O77" s="129"/>
      <c r="P77" s="129"/>
      <c r="Q77" s="129"/>
      <c r="S77" s="129"/>
      <c r="T77" s="129"/>
      <c r="U77" s="129"/>
      <c r="V77" s="129"/>
      <c r="W77" s="129"/>
      <c r="X77" s="129"/>
      <c r="Z77" s="84"/>
    </row>
    <row r="78" spans="2:26" ht="12.75" customHeight="1">
      <c r="B78" s="262" t="s">
        <v>8</v>
      </c>
      <c r="C78" s="274" t="s">
        <v>8</v>
      </c>
      <c r="D78" s="2"/>
      <c r="E78" s="7">
        <v>0</v>
      </c>
      <c r="F78" s="7">
        <v>0</v>
      </c>
      <c r="G78" s="7">
        <v>0</v>
      </c>
      <c r="H78" s="7">
        <v>0</v>
      </c>
      <c r="I78" s="7">
        <v>0</v>
      </c>
      <c r="J78" s="7">
        <v>0</v>
      </c>
      <c r="L78" s="129"/>
      <c r="M78" s="129"/>
      <c r="N78" s="129"/>
      <c r="O78" s="129"/>
      <c r="P78" s="129"/>
      <c r="Q78" s="129"/>
      <c r="S78" s="129"/>
      <c r="T78" s="129"/>
      <c r="U78" s="129"/>
      <c r="V78" s="129"/>
      <c r="W78" s="129"/>
      <c r="X78" s="129"/>
      <c r="Z78" s="84"/>
    </row>
    <row r="79" spans="2:26" ht="12.75" customHeight="1">
      <c r="B79" s="262" t="s">
        <v>7</v>
      </c>
      <c r="C79" s="274" t="s">
        <v>7</v>
      </c>
      <c r="D79" s="2"/>
      <c r="E79" s="7">
        <v>0</v>
      </c>
      <c r="F79" s="7">
        <v>0</v>
      </c>
      <c r="G79" s="7">
        <v>0</v>
      </c>
      <c r="H79" s="7">
        <v>0</v>
      </c>
      <c r="I79" s="7">
        <v>0</v>
      </c>
      <c r="J79" s="7">
        <v>0</v>
      </c>
      <c r="L79" s="129"/>
      <c r="M79" s="129"/>
      <c r="N79" s="129"/>
      <c r="O79" s="129"/>
      <c r="P79" s="129"/>
      <c r="Q79" s="129"/>
      <c r="S79" s="129"/>
      <c r="T79" s="129"/>
      <c r="U79" s="129"/>
      <c r="V79" s="129"/>
      <c r="W79" s="129"/>
      <c r="X79" s="129"/>
      <c r="Z79" s="84"/>
    </row>
    <row r="80" spans="2:26" ht="12.75" customHeight="1">
      <c r="B80" s="262" t="s">
        <v>6</v>
      </c>
      <c r="C80" s="274" t="s">
        <v>6</v>
      </c>
      <c r="D80" s="2"/>
      <c r="E80" s="7">
        <v>0</v>
      </c>
      <c r="F80" s="7">
        <v>0</v>
      </c>
      <c r="G80" s="7">
        <v>0</v>
      </c>
      <c r="H80" s="7">
        <v>0</v>
      </c>
      <c r="I80" s="7">
        <v>0</v>
      </c>
      <c r="J80" s="7">
        <v>0</v>
      </c>
      <c r="L80" s="129"/>
      <c r="M80" s="129"/>
      <c r="N80" s="129"/>
      <c r="O80" s="129"/>
      <c r="P80" s="129"/>
      <c r="Q80" s="129"/>
      <c r="S80" s="129"/>
      <c r="T80" s="129"/>
      <c r="U80" s="129"/>
      <c r="V80" s="129"/>
      <c r="W80" s="129"/>
      <c r="X80" s="129"/>
      <c r="Z80" s="84"/>
    </row>
    <row r="81" spans="2:26" ht="12.75" customHeight="1">
      <c r="B81" s="262" t="s">
        <v>5</v>
      </c>
      <c r="C81" s="274" t="s">
        <v>5</v>
      </c>
      <c r="D81" s="2"/>
      <c r="E81" s="118">
        <f aca="true" t="shared" si="8" ref="E81:J81">SUM(E82:E85)</f>
        <v>0</v>
      </c>
      <c r="F81" s="118">
        <f t="shared" si="8"/>
        <v>0</v>
      </c>
      <c r="G81" s="14">
        <f t="shared" si="8"/>
        <v>0</v>
      </c>
      <c r="H81" s="14">
        <f t="shared" si="8"/>
        <v>0</v>
      </c>
      <c r="I81" s="14">
        <f t="shared" si="8"/>
        <v>0</v>
      </c>
      <c r="J81" s="14">
        <f t="shared" si="8"/>
        <v>0</v>
      </c>
      <c r="L81" s="151">
        <f aca="true" t="shared" si="9" ref="L81:Q81">SUM(L82:L85)</f>
        <v>0</v>
      </c>
      <c r="M81" s="151">
        <f t="shared" si="9"/>
        <v>0</v>
      </c>
      <c r="N81" s="152">
        <f t="shared" si="9"/>
        <v>0</v>
      </c>
      <c r="O81" s="152">
        <f t="shared" si="9"/>
        <v>0</v>
      </c>
      <c r="P81" s="152">
        <f t="shared" si="9"/>
        <v>0</v>
      </c>
      <c r="Q81" s="152">
        <f t="shared" si="9"/>
        <v>0</v>
      </c>
      <c r="S81" s="118">
        <f aca="true" t="shared" si="10" ref="S81:X81">SUM(S82:S85)</f>
        <v>0</v>
      </c>
      <c r="T81" s="118">
        <f t="shared" si="10"/>
        <v>0</v>
      </c>
      <c r="U81" s="14">
        <f t="shared" si="10"/>
        <v>0</v>
      </c>
      <c r="V81" s="14">
        <f t="shared" si="10"/>
        <v>0</v>
      </c>
      <c r="W81" s="14">
        <f t="shared" si="10"/>
        <v>0</v>
      </c>
      <c r="X81" s="14">
        <f t="shared" si="10"/>
        <v>0</v>
      </c>
      <c r="Z81" s="84"/>
    </row>
    <row r="82" spans="2:26" ht="12.75" customHeight="1">
      <c r="B82" s="287"/>
      <c r="C82" s="288"/>
      <c r="D82" s="2"/>
      <c r="E82" s="7">
        <v>0</v>
      </c>
      <c r="F82" s="7">
        <v>0</v>
      </c>
      <c r="G82" s="7">
        <v>0</v>
      </c>
      <c r="H82" s="7">
        <v>0</v>
      </c>
      <c r="I82" s="7">
        <v>0</v>
      </c>
      <c r="J82" s="7">
        <v>0</v>
      </c>
      <c r="L82" s="150">
        <v>0</v>
      </c>
      <c r="M82" s="150">
        <v>0</v>
      </c>
      <c r="N82" s="150">
        <v>0</v>
      </c>
      <c r="O82" s="150">
        <v>0</v>
      </c>
      <c r="P82" s="150">
        <v>0</v>
      </c>
      <c r="Q82" s="150">
        <v>0</v>
      </c>
      <c r="S82" s="7">
        <v>0</v>
      </c>
      <c r="T82" s="7">
        <v>0</v>
      </c>
      <c r="U82" s="7">
        <v>0</v>
      </c>
      <c r="V82" s="7">
        <v>0</v>
      </c>
      <c r="W82" s="7">
        <v>0</v>
      </c>
      <c r="X82" s="7">
        <v>0</v>
      </c>
      <c r="Z82" s="84"/>
    </row>
    <row r="83" spans="2:26" ht="12.75" customHeight="1">
      <c r="B83" s="287"/>
      <c r="C83" s="288"/>
      <c r="D83" s="2"/>
      <c r="E83" s="7">
        <v>0</v>
      </c>
      <c r="F83" s="7">
        <v>0</v>
      </c>
      <c r="G83" s="7">
        <v>0</v>
      </c>
      <c r="H83" s="7">
        <v>0</v>
      </c>
      <c r="I83" s="7">
        <v>0</v>
      </c>
      <c r="J83" s="7">
        <v>0</v>
      </c>
      <c r="L83" s="150">
        <v>0</v>
      </c>
      <c r="M83" s="150">
        <v>0</v>
      </c>
      <c r="N83" s="150">
        <v>0</v>
      </c>
      <c r="O83" s="150">
        <v>0</v>
      </c>
      <c r="P83" s="150">
        <v>0</v>
      </c>
      <c r="Q83" s="150">
        <v>0</v>
      </c>
      <c r="S83" s="7">
        <v>0</v>
      </c>
      <c r="T83" s="7">
        <v>0</v>
      </c>
      <c r="U83" s="7">
        <v>0</v>
      </c>
      <c r="V83" s="7">
        <v>0</v>
      </c>
      <c r="W83" s="7">
        <v>0</v>
      </c>
      <c r="X83" s="7">
        <v>0</v>
      </c>
      <c r="Z83" s="84"/>
    </row>
    <row r="84" spans="2:26" ht="12.75" customHeight="1">
      <c r="B84" s="287"/>
      <c r="C84" s="288"/>
      <c r="D84" s="2"/>
      <c r="E84" s="7">
        <v>0</v>
      </c>
      <c r="F84" s="7">
        <v>0</v>
      </c>
      <c r="G84" s="7">
        <v>0</v>
      </c>
      <c r="H84" s="7">
        <v>0</v>
      </c>
      <c r="I84" s="7">
        <v>0</v>
      </c>
      <c r="J84" s="7">
        <v>0</v>
      </c>
      <c r="L84" s="150">
        <v>0</v>
      </c>
      <c r="M84" s="150">
        <v>0</v>
      </c>
      <c r="N84" s="150">
        <v>0</v>
      </c>
      <c r="O84" s="150">
        <v>0</v>
      </c>
      <c r="P84" s="150">
        <v>0</v>
      </c>
      <c r="Q84" s="150">
        <v>0</v>
      </c>
      <c r="S84" s="7">
        <v>0</v>
      </c>
      <c r="T84" s="7">
        <v>0</v>
      </c>
      <c r="U84" s="7">
        <v>0</v>
      </c>
      <c r="V84" s="7">
        <v>0</v>
      </c>
      <c r="W84" s="7">
        <v>0</v>
      </c>
      <c r="X84" s="7">
        <v>0</v>
      </c>
      <c r="Z84" s="84"/>
    </row>
    <row r="85" spans="2:26" ht="12.75" customHeight="1">
      <c r="B85" s="287"/>
      <c r="C85" s="288"/>
      <c r="D85" s="2"/>
      <c r="E85" s="7">
        <v>0</v>
      </c>
      <c r="F85" s="7">
        <v>0</v>
      </c>
      <c r="G85" s="7">
        <v>0</v>
      </c>
      <c r="H85" s="7">
        <v>0</v>
      </c>
      <c r="I85" s="7">
        <v>0</v>
      </c>
      <c r="J85" s="7">
        <v>0</v>
      </c>
      <c r="L85" s="150">
        <v>0</v>
      </c>
      <c r="M85" s="150">
        <v>0</v>
      </c>
      <c r="N85" s="150">
        <v>0</v>
      </c>
      <c r="O85" s="150">
        <v>0</v>
      </c>
      <c r="P85" s="150">
        <v>0</v>
      </c>
      <c r="Q85" s="150">
        <v>0</v>
      </c>
      <c r="S85" s="7">
        <v>0</v>
      </c>
      <c r="T85" s="7">
        <v>0</v>
      </c>
      <c r="U85" s="7">
        <v>0</v>
      </c>
      <c r="V85" s="7">
        <v>0</v>
      </c>
      <c r="W85" s="7">
        <v>0</v>
      </c>
      <c r="X85" s="7">
        <v>0</v>
      </c>
      <c r="Z85" s="84"/>
    </row>
    <row r="86" spans="2:26" ht="12.75" customHeight="1" thickBot="1">
      <c r="B86" s="264" t="s">
        <v>1</v>
      </c>
      <c r="C86" s="265"/>
      <c r="D86" s="2"/>
      <c r="E86" s="43">
        <f aca="true" t="shared" si="11" ref="E86:J86">SUM(E52:E85)</f>
        <v>0</v>
      </c>
      <c r="F86" s="43">
        <f t="shared" si="11"/>
        <v>0</v>
      </c>
      <c r="G86" s="44">
        <f t="shared" si="11"/>
        <v>0</v>
      </c>
      <c r="H86" s="44">
        <f t="shared" si="11"/>
        <v>0</v>
      </c>
      <c r="I86" s="44">
        <f t="shared" si="11"/>
        <v>0</v>
      </c>
      <c r="J86" s="44">
        <f t="shared" si="11"/>
        <v>0</v>
      </c>
      <c r="L86" s="212">
        <f aca="true" t="shared" si="12" ref="L86:Q86">SUM(L52:L85)</f>
        <v>0</v>
      </c>
      <c r="M86" s="212">
        <f t="shared" si="12"/>
        <v>0</v>
      </c>
      <c r="N86" s="213">
        <f t="shared" si="12"/>
        <v>0</v>
      </c>
      <c r="O86" s="213">
        <f t="shared" si="12"/>
        <v>0</v>
      </c>
      <c r="P86" s="213">
        <f t="shared" si="12"/>
        <v>0</v>
      </c>
      <c r="Q86" s="213">
        <f t="shared" si="12"/>
        <v>0</v>
      </c>
      <c r="S86" s="43">
        <f aca="true" t="shared" si="13" ref="S86:X86">SUM(S52:S85)</f>
        <v>0</v>
      </c>
      <c r="T86" s="43">
        <f t="shared" si="13"/>
        <v>0</v>
      </c>
      <c r="U86" s="44">
        <f t="shared" si="13"/>
        <v>0</v>
      </c>
      <c r="V86" s="44">
        <f t="shared" si="13"/>
        <v>0</v>
      </c>
      <c r="W86" s="44">
        <f t="shared" si="13"/>
        <v>0</v>
      </c>
      <c r="X86" s="44">
        <f t="shared" si="13"/>
        <v>0</v>
      </c>
      <c r="Z86" s="85"/>
    </row>
  </sheetData>
  <sheetProtection/>
  <mergeCells count="80">
    <mergeCell ref="B23:C23"/>
    <mergeCell ref="B25:C25"/>
    <mergeCell ref="B26:C26"/>
    <mergeCell ref="B27:C27"/>
    <mergeCell ref="B15:C15"/>
    <mergeCell ref="B22:C22"/>
    <mergeCell ref="B16:C16"/>
    <mergeCell ref="B17:C17"/>
    <mergeCell ref="B18:C18"/>
    <mergeCell ref="B19:C19"/>
    <mergeCell ref="B20:C20"/>
    <mergeCell ref="B21:C21"/>
    <mergeCell ref="W61:X61"/>
    <mergeCell ref="B64:C64"/>
    <mergeCell ref="B65:C65"/>
    <mergeCell ref="F69:H69"/>
    <mergeCell ref="I69:J69"/>
    <mergeCell ref="M69:O69"/>
    <mergeCell ref="P69:Q69"/>
    <mergeCell ref="T69:V69"/>
    <mergeCell ref="W69:X69"/>
    <mergeCell ref="F61:H61"/>
    <mergeCell ref="I61:J61"/>
    <mergeCell ref="M61:O61"/>
    <mergeCell ref="P61:Q61"/>
    <mergeCell ref="T61:V61"/>
    <mergeCell ref="B62:C62"/>
    <mergeCell ref="B63:C63"/>
    <mergeCell ref="W9:X9"/>
    <mergeCell ref="F9:H9"/>
    <mergeCell ref="I9:J9"/>
    <mergeCell ref="M9:O9"/>
    <mergeCell ref="P9:Q9"/>
    <mergeCell ref="T9:V9"/>
    <mergeCell ref="B10:C10"/>
    <mergeCell ref="B11:C11"/>
    <mergeCell ref="B12:C12"/>
    <mergeCell ref="B13:C13"/>
    <mergeCell ref="B14:C14"/>
    <mergeCell ref="B28:C28"/>
    <mergeCell ref="M50:O50"/>
    <mergeCell ref="P50:Q50"/>
    <mergeCell ref="T50:V50"/>
    <mergeCell ref="W50:X50"/>
    <mergeCell ref="B33:C33"/>
    <mergeCell ref="B34:C34"/>
    <mergeCell ref="B35:C35"/>
    <mergeCell ref="B51:C51"/>
    <mergeCell ref="B52:C52"/>
    <mergeCell ref="B53:C53"/>
    <mergeCell ref="F50:H50"/>
    <mergeCell ref="I50:J50"/>
    <mergeCell ref="B78:C78"/>
    <mergeCell ref="B79:C79"/>
    <mergeCell ref="B54:C54"/>
    <mergeCell ref="B55:C55"/>
    <mergeCell ref="B56:C56"/>
    <mergeCell ref="B57:C57"/>
    <mergeCell ref="B71:C71"/>
    <mergeCell ref="B70:C70"/>
    <mergeCell ref="B72:C72"/>
    <mergeCell ref="B73:C73"/>
    <mergeCell ref="B74:C74"/>
    <mergeCell ref="B75:C75"/>
    <mergeCell ref="B86:C86"/>
    <mergeCell ref="M32:O32"/>
    <mergeCell ref="P32:Q32"/>
    <mergeCell ref="T32:V32"/>
    <mergeCell ref="W32:X32"/>
    <mergeCell ref="B36:C36"/>
    <mergeCell ref="F32:H32"/>
    <mergeCell ref="I32:J32"/>
    <mergeCell ref="B81:C81"/>
    <mergeCell ref="B82:C82"/>
    <mergeCell ref="B83:C83"/>
    <mergeCell ref="B84:C84"/>
    <mergeCell ref="B85:C85"/>
    <mergeCell ref="B80:C80"/>
    <mergeCell ref="B76:C76"/>
    <mergeCell ref="B77:C77"/>
  </mergeCells>
  <dataValidations count="1">
    <dataValidation type="list" allowBlank="1" showInputMessage="1" showErrorMessage="1" sqref="B5">
      <formula1>"Major urban, Large urban, Other urban, Significant rural, Rural  50, Rural 80"</formula1>
    </dataValidation>
  </dataValidations>
  <printOptions/>
  <pageMargins left="0.15748031496062992" right="0.15748031496062992" top="0.7480314960629921" bottom="0.7480314960629921" header="0.31496062992125984" footer="0.31496062992125984"/>
  <pageSetup horizontalDpi="600" verticalDpi="600" orientation="landscape" paperSize="8" scale="38" r:id="rId1"/>
</worksheet>
</file>

<file path=xl/worksheets/sheet9.xml><?xml version="1.0" encoding="utf-8"?>
<worksheet xmlns="http://schemas.openxmlformats.org/spreadsheetml/2006/main" xmlns:r="http://schemas.openxmlformats.org/officeDocument/2006/relationships">
  <dimension ref="A1:AJ86"/>
  <sheetViews>
    <sheetView zoomScale="70" zoomScaleNormal="70" zoomScaleSheetLayoutView="40" zoomScalePageLayoutView="0" workbookViewId="0" topLeftCell="A1">
      <selection activeCell="A1" sqref="A1"/>
    </sheetView>
  </sheetViews>
  <sheetFormatPr defaultColWidth="9.00390625" defaultRowHeight="12.75"/>
  <cols>
    <col min="1" max="1" width="15.125" style="1" customWidth="1"/>
    <col min="2" max="2" width="15.25390625" style="3" customWidth="1"/>
    <col min="3" max="3" width="60.25390625" style="3" customWidth="1"/>
    <col min="4" max="5" width="14.75390625" style="3" customWidth="1"/>
    <col min="6" max="10" width="16.00390625" style="2" customWidth="1"/>
    <col min="11" max="12" width="11.875" style="2" customWidth="1"/>
    <col min="13" max="17" width="16.00390625" style="2" customWidth="1"/>
    <col min="18" max="19" width="11.875" style="2" customWidth="1"/>
    <col min="20" max="24" width="16.00390625" style="2" customWidth="1"/>
    <col min="25" max="25" width="11.875" style="2" customWidth="1"/>
    <col min="26" max="26" width="95.25390625" style="82" customWidth="1"/>
    <col min="27" max="16384" width="9.00390625" style="1" customWidth="1"/>
  </cols>
  <sheetData>
    <row r="1" spans="1:26" s="173" customFormat="1" ht="25.5" customHeight="1">
      <c r="A1" s="189" t="s">
        <v>229</v>
      </c>
      <c r="B1" s="178"/>
      <c r="C1" s="178"/>
      <c r="D1" s="178"/>
      <c r="E1" s="178"/>
      <c r="F1" s="178"/>
      <c r="G1" s="178"/>
      <c r="H1" s="178"/>
      <c r="I1" s="178"/>
      <c r="J1" s="178"/>
      <c r="K1" s="178"/>
      <c r="L1" s="178"/>
      <c r="M1" s="178"/>
      <c r="N1" s="178"/>
      <c r="O1" s="178"/>
      <c r="P1" s="178"/>
      <c r="Q1" s="178"/>
      <c r="R1" s="178"/>
      <c r="S1" s="178"/>
      <c r="T1" s="178"/>
      <c r="U1" s="178"/>
      <c r="V1" s="178"/>
      <c r="W1" s="178"/>
      <c r="X1" s="178"/>
      <c r="Y1" s="178"/>
      <c r="Z1" s="107"/>
    </row>
    <row r="2" spans="1:26" ht="25.5" customHeight="1" thickBot="1">
      <c r="A2" s="190" t="str">
        <f>'Costs - existing LAs'!$A$2</f>
        <v>Enter GDN name</v>
      </c>
      <c r="B2" s="179"/>
      <c r="C2" s="179"/>
      <c r="D2" s="179"/>
      <c r="E2" s="179"/>
      <c r="F2" s="179"/>
      <c r="G2" s="179"/>
      <c r="H2" s="179"/>
      <c r="I2" s="179"/>
      <c r="J2" s="179"/>
      <c r="K2" s="179"/>
      <c r="L2" s="179"/>
      <c r="M2" s="179"/>
      <c r="N2" s="179"/>
      <c r="O2" s="179"/>
      <c r="P2" s="179"/>
      <c r="Q2" s="179"/>
      <c r="R2" s="179"/>
      <c r="S2" s="179"/>
      <c r="T2" s="179"/>
      <c r="U2" s="179"/>
      <c r="V2" s="179"/>
      <c r="W2" s="179"/>
      <c r="X2" s="179"/>
      <c r="Y2" s="179"/>
      <c r="Z2" s="108"/>
    </row>
    <row r="3" spans="1:26" ht="25.5" customHeight="1" thickBot="1">
      <c r="A3" s="225" t="s">
        <v>243</v>
      </c>
      <c r="B3" s="1"/>
      <c r="C3" s="1"/>
      <c r="D3" s="1"/>
      <c r="E3" s="1"/>
      <c r="F3" s="1"/>
      <c r="G3" s="1"/>
      <c r="H3" s="1"/>
      <c r="I3" s="1"/>
      <c r="J3" s="1"/>
      <c r="K3" s="1"/>
      <c r="L3" s="1"/>
      <c r="M3" s="1"/>
      <c r="N3" s="1"/>
      <c r="O3" s="1"/>
      <c r="P3" s="1"/>
      <c r="Q3" s="1"/>
      <c r="R3" s="1"/>
      <c r="S3" s="1"/>
      <c r="T3" s="1"/>
      <c r="U3" s="1"/>
      <c r="V3" s="1"/>
      <c r="W3" s="1"/>
      <c r="X3" s="1"/>
      <c r="Y3" s="1"/>
      <c r="Z3" s="1"/>
    </row>
    <row r="4" spans="1:26" ht="25.5" customHeight="1">
      <c r="A4" s="198" t="s">
        <v>124</v>
      </c>
      <c r="B4" s="174"/>
      <c r="C4" s="1"/>
      <c r="D4" s="1"/>
      <c r="E4" s="1"/>
      <c r="F4" s="1"/>
      <c r="G4" s="1"/>
      <c r="H4" s="1"/>
      <c r="I4" s="1"/>
      <c r="J4" s="1"/>
      <c r="K4" s="1"/>
      <c r="L4" s="1"/>
      <c r="M4" s="1"/>
      <c r="N4" s="1"/>
      <c r="O4" s="1"/>
      <c r="P4" s="1"/>
      <c r="Q4" s="1"/>
      <c r="R4" s="1"/>
      <c r="S4" s="1"/>
      <c r="T4" s="1"/>
      <c r="U4" s="1"/>
      <c r="V4" s="1"/>
      <c r="W4" s="1"/>
      <c r="X4" s="1"/>
      <c r="Y4" s="1"/>
      <c r="Z4" s="1"/>
    </row>
    <row r="5" spans="1:26" ht="25.5" customHeight="1">
      <c r="A5" s="199" t="s">
        <v>230</v>
      </c>
      <c r="B5" s="175"/>
      <c r="C5" s="1"/>
      <c r="D5" s="1"/>
      <c r="E5" s="1"/>
      <c r="F5" s="1"/>
      <c r="G5" s="1"/>
      <c r="H5" s="1"/>
      <c r="I5" s="1"/>
      <c r="J5" s="1"/>
      <c r="K5" s="1"/>
      <c r="L5" s="1"/>
      <c r="M5" s="1"/>
      <c r="N5" s="1"/>
      <c r="O5" s="1"/>
      <c r="P5" s="1"/>
      <c r="Q5" s="1"/>
      <c r="R5" s="1"/>
      <c r="S5" s="1"/>
      <c r="T5" s="1"/>
      <c r="U5" s="1"/>
      <c r="V5" s="1"/>
      <c r="W5" s="1"/>
      <c r="X5" s="1"/>
      <c r="Y5" s="1"/>
      <c r="Z5" s="1"/>
    </row>
    <row r="6" spans="1:26" ht="25.5" customHeight="1">
      <c r="A6" s="199" t="s">
        <v>125</v>
      </c>
      <c r="B6" s="176"/>
      <c r="C6" s="1"/>
      <c r="D6" s="1"/>
      <c r="E6" s="1"/>
      <c r="F6" s="1"/>
      <c r="G6" s="1"/>
      <c r="H6" s="1"/>
      <c r="I6" s="1"/>
      <c r="J6" s="1"/>
      <c r="K6" s="1"/>
      <c r="L6" s="1"/>
      <c r="M6" s="1"/>
      <c r="N6" s="1"/>
      <c r="O6" s="1"/>
      <c r="P6" s="1"/>
      <c r="Q6" s="1"/>
      <c r="R6" s="1"/>
      <c r="S6" s="1"/>
      <c r="T6" s="1"/>
      <c r="U6" s="1"/>
      <c r="V6" s="1"/>
      <c r="W6" s="1"/>
      <c r="X6" s="1"/>
      <c r="Y6" s="1"/>
      <c r="Z6" s="1"/>
    </row>
    <row r="7" spans="1:26" ht="25.5" customHeight="1" thickBot="1">
      <c r="A7" s="200" t="s">
        <v>126</v>
      </c>
      <c r="B7" s="177"/>
      <c r="C7" s="1"/>
      <c r="D7" s="1"/>
      <c r="E7" s="1"/>
      <c r="F7" s="1"/>
      <c r="G7" s="1"/>
      <c r="H7" s="1"/>
      <c r="I7" s="1"/>
      <c r="J7" s="1"/>
      <c r="K7" s="1"/>
      <c r="L7" s="1"/>
      <c r="M7" s="1"/>
      <c r="N7" s="1"/>
      <c r="O7" s="1"/>
      <c r="P7" s="1"/>
      <c r="Q7" s="1"/>
      <c r="R7" s="1"/>
      <c r="S7" s="1"/>
      <c r="T7" s="1"/>
      <c r="U7" s="1"/>
      <c r="V7" s="1"/>
      <c r="W7" s="1"/>
      <c r="X7" s="1"/>
      <c r="Y7" s="1"/>
      <c r="Z7" s="1"/>
    </row>
    <row r="8" ht="13.5" thickBot="1"/>
    <row r="9" spans="5:26" s="3" customFormat="1" ht="30.75" customHeight="1" thickBot="1">
      <c r="E9" s="183" t="s">
        <v>224</v>
      </c>
      <c r="F9" s="275" t="s">
        <v>121</v>
      </c>
      <c r="G9" s="252"/>
      <c r="H9" s="253"/>
      <c r="I9" s="252" t="s">
        <v>120</v>
      </c>
      <c r="J9" s="253"/>
      <c r="L9" s="183" t="s">
        <v>225</v>
      </c>
      <c r="M9" s="275" t="s">
        <v>174</v>
      </c>
      <c r="N9" s="252"/>
      <c r="O9" s="253"/>
      <c r="P9" s="252" t="s">
        <v>175</v>
      </c>
      <c r="Q9" s="253"/>
      <c r="S9" s="183" t="s">
        <v>226</v>
      </c>
      <c r="T9" s="275" t="s">
        <v>180</v>
      </c>
      <c r="U9" s="252"/>
      <c r="V9" s="253"/>
      <c r="W9" s="252" t="s">
        <v>181</v>
      </c>
      <c r="X9" s="253"/>
      <c r="Z9" s="83" t="s">
        <v>106</v>
      </c>
    </row>
    <row r="10" spans="2:36" ht="13.5" customHeight="1" thickBot="1">
      <c r="B10" s="258" t="s">
        <v>97</v>
      </c>
      <c r="C10" s="259"/>
      <c r="D10" s="1"/>
      <c r="E10" s="184" t="s">
        <v>205</v>
      </c>
      <c r="F10" s="16" t="s">
        <v>24</v>
      </c>
      <c r="G10" s="16" t="s">
        <v>23</v>
      </c>
      <c r="H10" s="16" t="s">
        <v>22</v>
      </c>
      <c r="I10" s="16" t="s">
        <v>21</v>
      </c>
      <c r="J10" s="15" t="s">
        <v>20</v>
      </c>
      <c r="K10" s="1"/>
      <c r="L10" s="184" t="s">
        <v>205</v>
      </c>
      <c r="M10" s="16" t="s">
        <v>24</v>
      </c>
      <c r="N10" s="16" t="s">
        <v>23</v>
      </c>
      <c r="O10" s="16" t="s">
        <v>22</v>
      </c>
      <c r="P10" s="16" t="s">
        <v>21</v>
      </c>
      <c r="Q10" s="15" t="s">
        <v>20</v>
      </c>
      <c r="R10" s="1"/>
      <c r="S10" s="184" t="s">
        <v>205</v>
      </c>
      <c r="T10" s="16" t="s">
        <v>24</v>
      </c>
      <c r="U10" s="16" t="s">
        <v>23</v>
      </c>
      <c r="V10" s="16" t="s">
        <v>22</v>
      </c>
      <c r="W10" s="16" t="s">
        <v>21</v>
      </c>
      <c r="X10" s="15" t="s">
        <v>20</v>
      </c>
      <c r="Y10" s="1"/>
      <c r="Z10" s="84"/>
      <c r="AE10" s="39"/>
      <c r="AF10" s="39"/>
      <c r="AG10" s="39"/>
      <c r="AH10" s="39"/>
      <c r="AI10" s="39"/>
      <c r="AJ10" s="39"/>
    </row>
    <row r="11" spans="2:36" ht="13.5" customHeight="1">
      <c r="B11" s="291" t="s">
        <v>179</v>
      </c>
      <c r="C11" s="292"/>
      <c r="D11" s="1"/>
      <c r="E11" s="121"/>
      <c r="F11" s="121"/>
      <c r="G11" s="121"/>
      <c r="H11" s="121"/>
      <c r="I11" s="121"/>
      <c r="J11" s="121"/>
      <c r="K11" s="1"/>
      <c r="L11" s="24">
        <v>0</v>
      </c>
      <c r="M11" s="24">
        <v>0</v>
      </c>
      <c r="N11" s="24">
        <v>0</v>
      </c>
      <c r="O11" s="24">
        <v>0</v>
      </c>
      <c r="P11" s="24">
        <v>0</v>
      </c>
      <c r="Q11" s="24">
        <v>0</v>
      </c>
      <c r="R11" s="1"/>
      <c r="S11" s="121"/>
      <c r="T11" s="121"/>
      <c r="U11" s="121"/>
      <c r="V11" s="121"/>
      <c r="W11" s="121"/>
      <c r="X11" s="121"/>
      <c r="Y11" s="1"/>
      <c r="Z11" s="84"/>
      <c r="AE11" s="39"/>
      <c r="AF11" s="39"/>
      <c r="AG11" s="39"/>
      <c r="AH11" s="39"/>
      <c r="AI11" s="39"/>
      <c r="AJ11" s="39"/>
    </row>
    <row r="12" spans="2:36" ht="12.75" customHeight="1">
      <c r="B12" s="254" t="s">
        <v>153</v>
      </c>
      <c r="C12" s="255"/>
      <c r="D12" s="1"/>
      <c r="E12" s="121"/>
      <c r="F12" s="121"/>
      <c r="G12" s="121"/>
      <c r="H12" s="121"/>
      <c r="I12" s="121"/>
      <c r="J12" s="121"/>
      <c r="K12" s="1"/>
      <c r="L12" s="124">
        <f>L13+L14</f>
        <v>0</v>
      </c>
      <c r="M12" s="124">
        <f>M13+M14</f>
        <v>0</v>
      </c>
      <c r="N12" s="124">
        <f>N13+N14</f>
        <v>0</v>
      </c>
      <c r="O12" s="124">
        <f>O13+O14</f>
        <v>0</v>
      </c>
      <c r="P12" s="124">
        <f>P13+P14</f>
        <v>0</v>
      </c>
      <c r="Q12" s="124">
        <f>Q13+Q14</f>
        <v>0</v>
      </c>
      <c r="R12" s="1"/>
      <c r="S12" s="129"/>
      <c r="T12" s="129"/>
      <c r="U12" s="129"/>
      <c r="V12" s="129"/>
      <c r="W12" s="129"/>
      <c r="X12" s="129"/>
      <c r="Y12" s="1"/>
      <c r="Z12" s="84"/>
      <c r="AE12" s="39"/>
      <c r="AF12" s="39"/>
      <c r="AG12" s="39"/>
      <c r="AH12" s="39"/>
      <c r="AI12" s="39"/>
      <c r="AJ12" s="39"/>
    </row>
    <row r="13" spans="2:36" ht="12.75" customHeight="1">
      <c r="B13" s="256" t="s">
        <v>154</v>
      </c>
      <c r="C13" s="257"/>
      <c r="D13" s="1"/>
      <c r="E13" s="121"/>
      <c r="F13" s="121"/>
      <c r="G13" s="121"/>
      <c r="H13" s="121"/>
      <c r="I13" s="121"/>
      <c r="J13" s="121"/>
      <c r="K13" s="1"/>
      <c r="L13" s="24">
        <v>0</v>
      </c>
      <c r="M13" s="24">
        <v>0</v>
      </c>
      <c r="N13" s="24">
        <v>0</v>
      </c>
      <c r="O13" s="24">
        <v>0</v>
      </c>
      <c r="P13" s="24">
        <v>0</v>
      </c>
      <c r="Q13" s="24">
        <v>0</v>
      </c>
      <c r="R13" s="1"/>
      <c r="S13" s="121"/>
      <c r="T13" s="121"/>
      <c r="U13" s="121"/>
      <c r="V13" s="121"/>
      <c r="W13" s="121"/>
      <c r="X13" s="121"/>
      <c r="Y13" s="1"/>
      <c r="Z13" s="84"/>
      <c r="AE13" s="39"/>
      <c r="AF13" s="39"/>
      <c r="AG13" s="39"/>
      <c r="AH13" s="39"/>
      <c r="AI13" s="39"/>
      <c r="AJ13" s="39"/>
    </row>
    <row r="14" spans="2:36" ht="13.5" customHeight="1" thickBot="1">
      <c r="B14" s="323" t="s">
        <v>155</v>
      </c>
      <c r="C14" s="324"/>
      <c r="D14" s="1"/>
      <c r="E14" s="123"/>
      <c r="F14" s="123"/>
      <c r="G14" s="123"/>
      <c r="H14" s="123"/>
      <c r="I14" s="123"/>
      <c r="J14" s="123"/>
      <c r="K14" s="1"/>
      <c r="L14" s="28">
        <v>0</v>
      </c>
      <c r="M14" s="28">
        <v>0</v>
      </c>
      <c r="N14" s="28">
        <v>0</v>
      </c>
      <c r="O14" s="28">
        <v>0</v>
      </c>
      <c r="P14" s="28">
        <v>0</v>
      </c>
      <c r="Q14" s="28">
        <v>0</v>
      </c>
      <c r="R14" s="1"/>
      <c r="S14" s="123"/>
      <c r="T14" s="123"/>
      <c r="U14" s="123"/>
      <c r="V14" s="123"/>
      <c r="W14" s="123"/>
      <c r="X14" s="123"/>
      <c r="Y14" s="1"/>
      <c r="Z14" s="84"/>
      <c r="AE14" s="39"/>
      <c r="AF14" s="39"/>
      <c r="AG14" s="39"/>
      <c r="AH14" s="39"/>
      <c r="AI14" s="39"/>
      <c r="AJ14" s="39"/>
    </row>
    <row r="15" spans="2:36" ht="13.5" thickBot="1">
      <c r="B15" s="325"/>
      <c r="C15" s="294"/>
      <c r="D15" s="1"/>
      <c r="E15" s="112"/>
      <c r="F15" s="112"/>
      <c r="G15" s="46"/>
      <c r="H15" s="46"/>
      <c r="I15" s="46"/>
      <c r="J15" s="45"/>
      <c r="K15" s="1"/>
      <c r="L15" s="112"/>
      <c r="M15" s="112"/>
      <c r="N15" s="46"/>
      <c r="O15" s="46"/>
      <c r="P15" s="46"/>
      <c r="Q15" s="45"/>
      <c r="R15" s="1"/>
      <c r="S15" s="112"/>
      <c r="T15" s="112"/>
      <c r="U15" s="46"/>
      <c r="V15" s="46"/>
      <c r="W15" s="46"/>
      <c r="X15" s="45"/>
      <c r="Y15" s="1"/>
      <c r="Z15" s="84"/>
      <c r="AE15" s="39"/>
      <c r="AF15" s="39"/>
      <c r="AG15" s="39"/>
      <c r="AH15" s="39"/>
      <c r="AI15" s="39"/>
      <c r="AJ15" s="39"/>
    </row>
    <row r="16" spans="2:36" ht="12.75" customHeight="1">
      <c r="B16" s="321" t="s">
        <v>177</v>
      </c>
      <c r="C16" s="322"/>
      <c r="D16" s="1"/>
      <c r="E16" s="122"/>
      <c r="F16" s="122"/>
      <c r="G16" s="122"/>
      <c r="H16" s="122"/>
      <c r="I16" s="122"/>
      <c r="J16" s="122"/>
      <c r="K16" s="1"/>
      <c r="L16" s="34">
        <v>0</v>
      </c>
      <c r="M16" s="34">
        <v>0</v>
      </c>
      <c r="N16" s="34">
        <v>0</v>
      </c>
      <c r="O16" s="34">
        <v>0</v>
      </c>
      <c r="P16" s="34">
        <v>0</v>
      </c>
      <c r="Q16" s="34">
        <v>0</v>
      </c>
      <c r="R16" s="1"/>
      <c r="S16" s="122"/>
      <c r="T16" s="122"/>
      <c r="U16" s="122"/>
      <c r="V16" s="122"/>
      <c r="W16" s="122"/>
      <c r="X16" s="122"/>
      <c r="Y16" s="1"/>
      <c r="Z16" s="84"/>
      <c r="AE16" s="39"/>
      <c r="AF16" s="39"/>
      <c r="AG16" s="39"/>
      <c r="AH16" s="39"/>
      <c r="AI16" s="39"/>
      <c r="AJ16" s="39"/>
    </row>
    <row r="17" spans="2:36" ht="12.75" customHeight="1">
      <c r="B17" s="250" t="s">
        <v>213</v>
      </c>
      <c r="C17" s="251"/>
      <c r="D17" s="1"/>
      <c r="E17" s="121"/>
      <c r="F17" s="121"/>
      <c r="G17" s="121"/>
      <c r="H17" s="121"/>
      <c r="I17" s="121"/>
      <c r="J17" s="121"/>
      <c r="K17" s="1"/>
      <c r="L17" s="24">
        <v>0</v>
      </c>
      <c r="M17" s="24">
        <v>0</v>
      </c>
      <c r="N17" s="24">
        <v>0</v>
      </c>
      <c r="O17" s="24">
        <v>0</v>
      </c>
      <c r="P17" s="24">
        <v>0</v>
      </c>
      <c r="Q17" s="24">
        <v>0</v>
      </c>
      <c r="R17" s="1"/>
      <c r="S17" s="121"/>
      <c r="T17" s="121"/>
      <c r="U17" s="121"/>
      <c r="V17" s="121"/>
      <c r="W17" s="121"/>
      <c r="X17" s="121"/>
      <c r="Y17" s="1"/>
      <c r="Z17" s="84"/>
      <c r="AE17" s="39"/>
      <c r="AF17" s="39"/>
      <c r="AG17" s="39"/>
      <c r="AH17" s="39"/>
      <c r="AI17" s="39"/>
      <c r="AJ17" s="39"/>
    </row>
    <row r="18" spans="2:36" ht="12.75" customHeight="1">
      <c r="B18" s="250" t="s">
        <v>215</v>
      </c>
      <c r="C18" s="251"/>
      <c r="D18" s="1"/>
      <c r="E18" s="121"/>
      <c r="F18" s="121"/>
      <c r="G18" s="121"/>
      <c r="H18" s="121"/>
      <c r="I18" s="121"/>
      <c r="J18" s="121"/>
      <c r="K18" s="1"/>
      <c r="L18" s="24">
        <v>0</v>
      </c>
      <c r="M18" s="24">
        <v>0</v>
      </c>
      <c r="N18" s="24">
        <v>0</v>
      </c>
      <c r="O18" s="24">
        <v>0</v>
      </c>
      <c r="P18" s="24">
        <v>0</v>
      </c>
      <c r="Q18" s="24">
        <v>0</v>
      </c>
      <c r="R18" s="1"/>
      <c r="S18" s="121"/>
      <c r="T18" s="121"/>
      <c r="U18" s="121"/>
      <c r="V18" s="121"/>
      <c r="W18" s="121"/>
      <c r="X18" s="121"/>
      <c r="Y18" s="1"/>
      <c r="Z18" s="84"/>
      <c r="AE18" s="39"/>
      <c r="AF18" s="39"/>
      <c r="AG18" s="39"/>
      <c r="AH18" s="39"/>
      <c r="AI18" s="39"/>
      <c r="AJ18" s="39"/>
    </row>
    <row r="19" spans="2:36" ht="12.75" customHeight="1">
      <c r="B19" s="250" t="s">
        <v>214</v>
      </c>
      <c r="C19" s="251"/>
      <c r="D19" s="1"/>
      <c r="E19" s="121"/>
      <c r="F19" s="121"/>
      <c r="G19" s="121"/>
      <c r="H19" s="121"/>
      <c r="I19" s="121"/>
      <c r="J19" s="121"/>
      <c r="K19" s="1"/>
      <c r="L19" s="24">
        <v>0</v>
      </c>
      <c r="M19" s="24">
        <v>0</v>
      </c>
      <c r="N19" s="24">
        <v>0</v>
      </c>
      <c r="O19" s="24">
        <v>0</v>
      </c>
      <c r="P19" s="24">
        <v>0</v>
      </c>
      <c r="Q19" s="24">
        <v>0</v>
      </c>
      <c r="R19" s="1"/>
      <c r="S19" s="121"/>
      <c r="T19" s="121"/>
      <c r="U19" s="121"/>
      <c r="V19" s="121"/>
      <c r="W19" s="121"/>
      <c r="X19" s="121"/>
      <c r="Y19" s="1"/>
      <c r="Z19" s="84"/>
      <c r="AE19" s="39"/>
      <c r="AF19" s="39"/>
      <c r="AG19" s="39"/>
      <c r="AH19" s="39"/>
      <c r="AI19" s="39"/>
      <c r="AJ19" s="39"/>
    </row>
    <row r="20" spans="2:36" ht="12.75" customHeight="1">
      <c r="B20" s="250" t="s">
        <v>178</v>
      </c>
      <c r="C20" s="251"/>
      <c r="D20" s="1"/>
      <c r="E20" s="121"/>
      <c r="F20" s="121"/>
      <c r="G20" s="121"/>
      <c r="H20" s="121"/>
      <c r="I20" s="121"/>
      <c r="J20" s="121"/>
      <c r="K20" s="1"/>
      <c r="L20" s="24">
        <v>0</v>
      </c>
      <c r="M20" s="24">
        <v>0</v>
      </c>
      <c r="N20" s="24">
        <v>0</v>
      </c>
      <c r="O20" s="24">
        <v>0</v>
      </c>
      <c r="P20" s="24">
        <v>0</v>
      </c>
      <c r="Q20" s="24">
        <v>0</v>
      </c>
      <c r="R20" s="1"/>
      <c r="S20" s="121"/>
      <c r="T20" s="121"/>
      <c r="U20" s="121"/>
      <c r="V20" s="121"/>
      <c r="W20" s="121"/>
      <c r="X20" s="121"/>
      <c r="Y20" s="1"/>
      <c r="Z20" s="84"/>
      <c r="AE20" s="39"/>
      <c r="AF20" s="39"/>
      <c r="AG20" s="39"/>
      <c r="AH20" s="39"/>
      <c r="AI20" s="39"/>
      <c r="AJ20" s="39"/>
    </row>
    <row r="21" spans="2:36" ht="12.75" customHeight="1">
      <c r="B21" s="250" t="s">
        <v>176</v>
      </c>
      <c r="C21" s="251"/>
      <c r="D21" s="1"/>
      <c r="E21" s="121"/>
      <c r="F21" s="121"/>
      <c r="G21" s="121"/>
      <c r="H21" s="121"/>
      <c r="I21" s="121"/>
      <c r="J21" s="121"/>
      <c r="K21" s="1"/>
      <c r="L21" s="24">
        <v>0</v>
      </c>
      <c r="M21" s="24">
        <v>0</v>
      </c>
      <c r="N21" s="24">
        <v>0</v>
      </c>
      <c r="O21" s="24">
        <v>0</v>
      </c>
      <c r="P21" s="24">
        <v>0</v>
      </c>
      <c r="Q21" s="24">
        <v>0</v>
      </c>
      <c r="R21" s="1"/>
      <c r="S21" s="121"/>
      <c r="T21" s="121"/>
      <c r="U21" s="121"/>
      <c r="V21" s="121"/>
      <c r="W21" s="121"/>
      <c r="X21" s="121"/>
      <c r="Y21" s="1"/>
      <c r="Z21" s="84"/>
      <c r="AE21" s="39"/>
      <c r="AF21" s="39"/>
      <c r="AG21" s="39"/>
      <c r="AH21" s="39"/>
      <c r="AI21" s="39"/>
      <c r="AJ21" s="39"/>
    </row>
    <row r="22" spans="2:36" ht="12.75" customHeight="1">
      <c r="B22" s="250" t="s">
        <v>211</v>
      </c>
      <c r="C22" s="251"/>
      <c r="D22" s="1"/>
      <c r="E22" s="121"/>
      <c r="F22" s="121"/>
      <c r="G22" s="121"/>
      <c r="H22" s="121"/>
      <c r="I22" s="121"/>
      <c r="J22" s="121"/>
      <c r="K22" s="1"/>
      <c r="L22" s="24">
        <v>0</v>
      </c>
      <c r="M22" s="24">
        <v>0</v>
      </c>
      <c r="N22" s="24">
        <v>0</v>
      </c>
      <c r="O22" s="24">
        <v>0</v>
      </c>
      <c r="P22" s="24">
        <v>0</v>
      </c>
      <c r="Q22" s="24">
        <v>0</v>
      </c>
      <c r="R22" s="1"/>
      <c r="S22" s="121"/>
      <c r="T22" s="121"/>
      <c r="U22" s="121"/>
      <c r="V22" s="121"/>
      <c r="W22" s="121"/>
      <c r="X22" s="121"/>
      <c r="Y22" s="1"/>
      <c r="Z22" s="84"/>
      <c r="AE22" s="39"/>
      <c r="AF22" s="39"/>
      <c r="AG22" s="39"/>
      <c r="AH22" s="39"/>
      <c r="AI22" s="39"/>
      <c r="AJ22" s="39"/>
    </row>
    <row r="23" spans="2:36" ht="12.75" customHeight="1" thickBot="1">
      <c r="B23" s="250" t="s">
        <v>212</v>
      </c>
      <c r="C23" s="251"/>
      <c r="D23" s="1"/>
      <c r="E23" s="121"/>
      <c r="F23" s="121"/>
      <c r="G23" s="121"/>
      <c r="H23" s="121"/>
      <c r="I23" s="121"/>
      <c r="J23" s="121"/>
      <c r="K23" s="1"/>
      <c r="L23" s="24">
        <v>0</v>
      </c>
      <c r="M23" s="24">
        <v>0</v>
      </c>
      <c r="N23" s="24">
        <v>0</v>
      </c>
      <c r="O23" s="24">
        <v>0</v>
      </c>
      <c r="P23" s="24">
        <v>0</v>
      </c>
      <c r="Q23" s="24">
        <v>0</v>
      </c>
      <c r="R23" s="1"/>
      <c r="S23" s="121"/>
      <c r="T23" s="121"/>
      <c r="U23" s="121"/>
      <c r="V23" s="121"/>
      <c r="W23" s="121"/>
      <c r="X23" s="121"/>
      <c r="Y23" s="1"/>
      <c r="Z23" s="84"/>
      <c r="AE23" s="39"/>
      <c r="AF23" s="39"/>
      <c r="AG23" s="39"/>
      <c r="AH23" s="39"/>
      <c r="AI23" s="39"/>
      <c r="AJ23" s="39"/>
    </row>
    <row r="24" spans="2:36" ht="13.5" thickBot="1">
      <c r="B24" s="12"/>
      <c r="C24" s="120"/>
      <c r="D24" s="1"/>
      <c r="E24" s="112"/>
      <c r="F24" s="112"/>
      <c r="G24" s="46"/>
      <c r="H24" s="46"/>
      <c r="I24" s="46"/>
      <c r="J24" s="45"/>
      <c r="K24" s="1"/>
      <c r="L24" s="112"/>
      <c r="M24" s="112"/>
      <c r="N24" s="46"/>
      <c r="O24" s="46"/>
      <c r="P24" s="46"/>
      <c r="Q24" s="45"/>
      <c r="R24" s="1"/>
      <c r="S24" s="112"/>
      <c r="T24" s="112"/>
      <c r="U24" s="46"/>
      <c r="V24" s="46"/>
      <c r="W24" s="46"/>
      <c r="X24" s="45"/>
      <c r="Y24" s="1"/>
      <c r="Z24" s="84"/>
      <c r="AE24" s="39"/>
      <c r="AF24" s="39"/>
      <c r="AG24" s="39"/>
      <c r="AH24" s="39"/>
      <c r="AI24" s="39"/>
      <c r="AJ24" s="39"/>
    </row>
    <row r="25" spans="2:36" ht="12.75" customHeight="1">
      <c r="B25" s="248" t="s">
        <v>96</v>
      </c>
      <c r="C25" s="249"/>
      <c r="D25" s="1"/>
      <c r="E25" s="18">
        <v>0</v>
      </c>
      <c r="F25" s="18">
        <v>0</v>
      </c>
      <c r="G25" s="18">
        <v>0</v>
      </c>
      <c r="H25" s="18">
        <v>0</v>
      </c>
      <c r="I25" s="18">
        <v>0</v>
      </c>
      <c r="J25" s="18">
        <v>0</v>
      </c>
      <c r="K25" s="1"/>
      <c r="L25" s="127"/>
      <c r="M25" s="127"/>
      <c r="N25" s="127"/>
      <c r="O25" s="127"/>
      <c r="P25" s="127"/>
      <c r="Q25" s="127"/>
      <c r="R25" s="1"/>
      <c r="S25" s="127"/>
      <c r="T25" s="127"/>
      <c r="U25" s="127"/>
      <c r="V25" s="127"/>
      <c r="W25" s="127"/>
      <c r="X25" s="127"/>
      <c r="Y25" s="1"/>
      <c r="Z25" s="84"/>
      <c r="AE25" s="39"/>
      <c r="AF25" s="39"/>
      <c r="AG25" s="39"/>
      <c r="AH25" s="39"/>
      <c r="AI25" s="39"/>
      <c r="AJ25" s="39"/>
    </row>
    <row r="26" spans="2:36" ht="12.75" customHeight="1">
      <c r="B26" s="281" t="s">
        <v>216</v>
      </c>
      <c r="C26" s="282"/>
      <c r="D26" s="1"/>
      <c r="E26" s="7">
        <v>0</v>
      </c>
      <c r="F26" s="7">
        <v>0</v>
      </c>
      <c r="G26" s="7">
        <v>0</v>
      </c>
      <c r="H26" s="7">
        <v>0</v>
      </c>
      <c r="I26" s="7">
        <v>0</v>
      </c>
      <c r="J26" s="7">
        <v>0</v>
      </c>
      <c r="K26" s="1"/>
      <c r="L26" s="128"/>
      <c r="M26" s="128"/>
      <c r="N26" s="128"/>
      <c r="O26" s="128"/>
      <c r="P26" s="128"/>
      <c r="Q26" s="128"/>
      <c r="R26" s="1"/>
      <c r="S26" s="128"/>
      <c r="T26" s="128"/>
      <c r="U26" s="128"/>
      <c r="V26" s="128"/>
      <c r="W26" s="128"/>
      <c r="X26" s="128"/>
      <c r="Y26" s="1"/>
      <c r="Z26" s="84"/>
      <c r="AC26" s="39"/>
      <c r="AD26" s="39"/>
      <c r="AE26" s="39"/>
      <c r="AF26" s="39"/>
      <c r="AG26" s="39"/>
      <c r="AH26" s="39"/>
      <c r="AI26" s="39"/>
      <c r="AJ26" s="39"/>
    </row>
    <row r="27" spans="2:26" ht="12.75" customHeight="1">
      <c r="B27" s="281" t="s">
        <v>95</v>
      </c>
      <c r="C27" s="282"/>
      <c r="D27" s="1"/>
      <c r="E27" s="47">
        <f aca="true" t="shared" si="0" ref="E27:J27">E25-E26</f>
        <v>0</v>
      </c>
      <c r="F27" s="47">
        <f t="shared" si="0"/>
        <v>0</v>
      </c>
      <c r="G27" s="47">
        <f t="shared" si="0"/>
        <v>0</v>
      </c>
      <c r="H27" s="47">
        <f t="shared" si="0"/>
        <v>0</v>
      </c>
      <c r="I27" s="47">
        <f t="shared" si="0"/>
        <v>0</v>
      </c>
      <c r="J27" s="47">
        <f t="shared" si="0"/>
        <v>0</v>
      </c>
      <c r="K27" s="1"/>
      <c r="L27" s="128"/>
      <c r="M27" s="128"/>
      <c r="N27" s="128"/>
      <c r="O27" s="128"/>
      <c r="P27" s="128"/>
      <c r="Q27" s="128"/>
      <c r="R27" s="1"/>
      <c r="S27" s="128"/>
      <c r="T27" s="128"/>
      <c r="U27" s="128"/>
      <c r="V27" s="128"/>
      <c r="W27" s="128"/>
      <c r="X27" s="128"/>
      <c r="Y27" s="1"/>
      <c r="Z27" s="84"/>
    </row>
    <row r="28" spans="2:26" ht="13.5" customHeight="1" thickBot="1">
      <c r="B28" s="260" t="s">
        <v>94</v>
      </c>
      <c r="C28" s="261"/>
      <c r="D28" s="1"/>
      <c r="E28" s="126"/>
      <c r="F28" s="126"/>
      <c r="G28" s="126"/>
      <c r="H28" s="126"/>
      <c r="I28" s="126"/>
      <c r="J28" s="126"/>
      <c r="K28" s="1"/>
      <c r="L28" s="126"/>
      <c r="M28" s="126"/>
      <c r="N28" s="126"/>
      <c r="O28" s="126"/>
      <c r="P28" s="126"/>
      <c r="Q28" s="126"/>
      <c r="R28" s="1"/>
      <c r="S28" s="43">
        <f aca="true" t="shared" si="1" ref="S28:X28">IF(L12=0,"",(E27*1000000)/L12)</f>
      </c>
      <c r="T28" s="43">
        <f t="shared" si="1"/>
      </c>
      <c r="U28" s="43">
        <f t="shared" si="1"/>
      </c>
      <c r="V28" s="43">
        <f t="shared" si="1"/>
      </c>
      <c r="W28" s="43">
        <f t="shared" si="1"/>
      </c>
      <c r="X28" s="43">
        <f t="shared" si="1"/>
      </c>
      <c r="Y28" s="1"/>
      <c r="Z28" s="85"/>
    </row>
    <row r="29" spans="2:25" ht="12.75">
      <c r="B29" s="38"/>
      <c r="C29" s="5"/>
      <c r="D29" s="1"/>
      <c r="E29" s="4"/>
      <c r="F29" s="4"/>
      <c r="G29" s="4"/>
      <c r="H29" s="4"/>
      <c r="I29" s="4"/>
      <c r="J29" s="4"/>
      <c r="K29" s="1"/>
      <c r="L29" s="1"/>
      <c r="M29" s="4"/>
      <c r="N29" s="4"/>
      <c r="O29" s="4"/>
      <c r="P29" s="4"/>
      <c r="Q29" s="4"/>
      <c r="R29" s="1"/>
      <c r="S29" s="1"/>
      <c r="T29" s="4"/>
      <c r="U29" s="4"/>
      <c r="V29" s="4"/>
      <c r="W29" s="4"/>
      <c r="X29" s="4"/>
      <c r="Y29" s="1"/>
    </row>
    <row r="30" spans="4:25" ht="12.75">
      <c r="D30" s="1"/>
      <c r="E30" s="1"/>
      <c r="K30" s="1"/>
      <c r="L30" s="1"/>
      <c r="R30" s="1"/>
      <c r="S30" s="1"/>
      <c r="Y30" s="1"/>
    </row>
    <row r="31" spans="4:5" ht="13.5" thickBot="1">
      <c r="D31" s="2"/>
      <c r="E31" s="2"/>
    </row>
    <row r="32" spans="4:26" ht="30" customHeight="1" thickBot="1">
      <c r="D32" s="2"/>
      <c r="E32" s="183" t="s">
        <v>224</v>
      </c>
      <c r="F32" s="275" t="s">
        <v>121</v>
      </c>
      <c r="G32" s="252"/>
      <c r="H32" s="253"/>
      <c r="I32" s="252" t="s">
        <v>120</v>
      </c>
      <c r="J32" s="253"/>
      <c r="L32" s="183" t="s">
        <v>225</v>
      </c>
      <c r="M32" s="275" t="s">
        <v>174</v>
      </c>
      <c r="N32" s="252"/>
      <c r="O32" s="253"/>
      <c r="P32" s="252" t="s">
        <v>175</v>
      </c>
      <c r="Q32" s="253"/>
      <c r="S32" s="183" t="s">
        <v>226</v>
      </c>
      <c r="T32" s="275" t="s">
        <v>180</v>
      </c>
      <c r="U32" s="252"/>
      <c r="V32" s="253"/>
      <c r="W32" s="252" t="s">
        <v>181</v>
      </c>
      <c r="X32" s="253"/>
      <c r="Z32" s="86" t="s">
        <v>106</v>
      </c>
    </row>
    <row r="33" spans="2:26" ht="13.5" customHeight="1" thickBot="1">
      <c r="B33" s="258" t="s">
        <v>92</v>
      </c>
      <c r="C33" s="259"/>
      <c r="D33" s="1"/>
      <c r="E33" s="184" t="s">
        <v>205</v>
      </c>
      <c r="F33" s="16" t="s">
        <v>24</v>
      </c>
      <c r="G33" s="16" t="s">
        <v>23</v>
      </c>
      <c r="H33" s="16" t="s">
        <v>22</v>
      </c>
      <c r="I33" s="16" t="s">
        <v>21</v>
      </c>
      <c r="J33" s="15" t="s">
        <v>20</v>
      </c>
      <c r="K33" s="1"/>
      <c r="L33" s="184" t="s">
        <v>205</v>
      </c>
      <c r="M33" s="16" t="s">
        <v>24</v>
      </c>
      <c r="N33" s="16" t="s">
        <v>23</v>
      </c>
      <c r="O33" s="16" t="s">
        <v>22</v>
      </c>
      <c r="P33" s="16" t="s">
        <v>21</v>
      </c>
      <c r="Q33" s="15" t="s">
        <v>20</v>
      </c>
      <c r="R33" s="1"/>
      <c r="S33" s="184" t="s">
        <v>205</v>
      </c>
      <c r="T33" s="16" t="s">
        <v>24</v>
      </c>
      <c r="U33" s="16" t="s">
        <v>23</v>
      </c>
      <c r="V33" s="16" t="s">
        <v>22</v>
      </c>
      <c r="W33" s="16" t="s">
        <v>21</v>
      </c>
      <c r="X33" s="15" t="s">
        <v>20</v>
      </c>
      <c r="Y33" s="1"/>
      <c r="Z33" s="84"/>
    </row>
    <row r="34" spans="2:26" ht="12.75" customHeight="1">
      <c r="B34" s="272" t="s">
        <v>91</v>
      </c>
      <c r="C34" s="273"/>
      <c r="D34" s="1"/>
      <c r="E34" s="122"/>
      <c r="F34" s="122"/>
      <c r="G34" s="122"/>
      <c r="H34" s="122"/>
      <c r="I34" s="122"/>
      <c r="J34" s="122"/>
      <c r="K34" s="1"/>
      <c r="L34" s="34">
        <v>0</v>
      </c>
      <c r="M34" s="34">
        <v>0</v>
      </c>
      <c r="N34" s="34">
        <v>0</v>
      </c>
      <c r="O34" s="34">
        <v>0</v>
      </c>
      <c r="P34" s="34">
        <v>0</v>
      </c>
      <c r="Q34" s="34">
        <v>0</v>
      </c>
      <c r="R34" s="1"/>
      <c r="S34" s="122"/>
      <c r="T34" s="122"/>
      <c r="U34" s="122"/>
      <c r="V34" s="122"/>
      <c r="W34" s="122"/>
      <c r="X34" s="122"/>
      <c r="Y34" s="1"/>
      <c r="Z34" s="84"/>
    </row>
    <row r="35" spans="2:26" ht="12.75" customHeight="1">
      <c r="B35" s="262" t="s">
        <v>90</v>
      </c>
      <c r="C35" s="274"/>
      <c r="D35" s="1"/>
      <c r="E35" s="7">
        <v>0</v>
      </c>
      <c r="F35" s="7">
        <v>0</v>
      </c>
      <c r="G35" s="7">
        <v>0</v>
      </c>
      <c r="H35" s="7">
        <v>0</v>
      </c>
      <c r="I35" s="7">
        <v>0</v>
      </c>
      <c r="J35" s="7">
        <v>0</v>
      </c>
      <c r="K35" s="1"/>
      <c r="L35" s="128"/>
      <c r="M35" s="128"/>
      <c r="N35" s="128"/>
      <c r="O35" s="128"/>
      <c r="P35" s="128"/>
      <c r="Q35" s="128"/>
      <c r="R35" s="1"/>
      <c r="S35" s="128"/>
      <c r="T35" s="128"/>
      <c r="U35" s="128"/>
      <c r="V35" s="128"/>
      <c r="W35" s="128"/>
      <c r="X35" s="128"/>
      <c r="Y35" s="1"/>
      <c r="Z35" s="84"/>
    </row>
    <row r="36" spans="2:26" ht="13.5" customHeight="1" thickBot="1">
      <c r="B36" s="279" t="s">
        <v>89</v>
      </c>
      <c r="C36" s="280"/>
      <c r="D36" s="1"/>
      <c r="E36" s="130"/>
      <c r="F36" s="130"/>
      <c r="G36" s="133"/>
      <c r="H36" s="133"/>
      <c r="I36" s="133"/>
      <c r="J36" s="133"/>
      <c r="K36" s="1"/>
      <c r="L36" s="130"/>
      <c r="M36" s="130"/>
      <c r="N36" s="133"/>
      <c r="O36" s="133"/>
      <c r="P36" s="133"/>
      <c r="Q36" s="133"/>
      <c r="R36" s="1"/>
      <c r="S36" s="115">
        <f aca="true" t="shared" si="2" ref="S36:X36">IF(L34=0,"",(E35*1000000)/L34)</f>
      </c>
      <c r="T36" s="115">
        <f t="shared" si="2"/>
      </c>
      <c r="U36" s="115">
        <f t="shared" si="2"/>
      </c>
      <c r="V36" s="115">
        <f t="shared" si="2"/>
      </c>
      <c r="W36" s="115">
        <f t="shared" si="2"/>
      </c>
      <c r="X36" s="115">
        <f t="shared" si="2"/>
      </c>
      <c r="Y36" s="1"/>
      <c r="Z36" s="84"/>
    </row>
    <row r="37" spans="2:26" ht="13.5" thickBot="1">
      <c r="B37" s="37"/>
      <c r="C37" s="119"/>
      <c r="D37" s="1"/>
      <c r="E37" s="114"/>
      <c r="F37" s="114"/>
      <c r="G37" s="36"/>
      <c r="H37" s="36"/>
      <c r="I37" s="36"/>
      <c r="J37" s="35"/>
      <c r="K37" s="1"/>
      <c r="L37" s="114"/>
      <c r="M37" s="114"/>
      <c r="N37" s="36"/>
      <c r="O37" s="36"/>
      <c r="P37" s="36"/>
      <c r="Q37" s="35"/>
      <c r="R37" s="1"/>
      <c r="S37" s="114"/>
      <c r="T37" s="114"/>
      <c r="U37" s="36"/>
      <c r="V37" s="36"/>
      <c r="W37" s="36"/>
      <c r="X37" s="35"/>
      <c r="Y37" s="1"/>
      <c r="Z37" s="84"/>
    </row>
    <row r="38" spans="2:26" ht="12.75">
      <c r="B38" s="27" t="s">
        <v>88</v>
      </c>
      <c r="C38" s="26" t="s">
        <v>87</v>
      </c>
      <c r="D38" s="1"/>
      <c r="E38" s="7">
        <v>0</v>
      </c>
      <c r="F38" s="7">
        <v>0</v>
      </c>
      <c r="G38" s="7">
        <v>0</v>
      </c>
      <c r="H38" s="7">
        <v>0</v>
      </c>
      <c r="I38" s="7">
        <v>0</v>
      </c>
      <c r="J38" s="7">
        <v>0</v>
      </c>
      <c r="K38" s="1"/>
      <c r="L38" s="34">
        <v>0</v>
      </c>
      <c r="M38" s="34">
        <v>0</v>
      </c>
      <c r="N38" s="34">
        <v>0</v>
      </c>
      <c r="O38" s="34">
        <v>0</v>
      </c>
      <c r="P38" s="34">
        <v>0</v>
      </c>
      <c r="Q38" s="34">
        <v>0</v>
      </c>
      <c r="R38" s="1"/>
      <c r="S38" s="118">
        <f aca="true" t="shared" si="3" ref="S38:X46">IF(L38=0,"",(E38*1000000)/L38)</f>
      </c>
      <c r="T38" s="118">
        <f t="shared" si="3"/>
      </c>
      <c r="U38" s="118">
        <f t="shared" si="3"/>
      </c>
      <c r="V38" s="118">
        <f t="shared" si="3"/>
      </c>
      <c r="W38" s="118">
        <f t="shared" si="3"/>
      </c>
      <c r="X38" s="118">
        <f t="shared" si="3"/>
      </c>
      <c r="Y38" s="1"/>
      <c r="Z38" s="84"/>
    </row>
    <row r="39" spans="2:26" ht="12.75">
      <c r="B39" s="32" t="s">
        <v>86</v>
      </c>
      <c r="C39" s="33" t="s">
        <v>85</v>
      </c>
      <c r="D39" s="1"/>
      <c r="E39" s="7">
        <v>0</v>
      </c>
      <c r="F39" s="7">
        <v>0</v>
      </c>
      <c r="G39" s="7">
        <v>0</v>
      </c>
      <c r="H39" s="7">
        <v>0</v>
      </c>
      <c r="I39" s="7">
        <v>0</v>
      </c>
      <c r="J39" s="7">
        <v>0</v>
      </c>
      <c r="K39" s="1"/>
      <c r="L39" s="24">
        <v>0</v>
      </c>
      <c r="M39" s="24">
        <v>0</v>
      </c>
      <c r="N39" s="24">
        <v>0</v>
      </c>
      <c r="O39" s="24">
        <v>0</v>
      </c>
      <c r="P39" s="24">
        <v>0</v>
      </c>
      <c r="Q39" s="24">
        <v>0</v>
      </c>
      <c r="R39" s="1"/>
      <c r="S39" s="118">
        <f t="shared" si="3"/>
      </c>
      <c r="T39" s="118">
        <f t="shared" si="3"/>
      </c>
      <c r="U39" s="118">
        <f t="shared" si="3"/>
      </c>
      <c r="V39" s="118">
        <f t="shared" si="3"/>
      </c>
      <c r="W39" s="118">
        <f t="shared" si="3"/>
      </c>
      <c r="X39" s="118">
        <f t="shared" si="3"/>
      </c>
      <c r="Y39" s="1"/>
      <c r="Z39" s="84"/>
    </row>
    <row r="40" spans="2:26" ht="12.75">
      <c r="B40" s="32" t="s">
        <v>84</v>
      </c>
      <c r="C40" s="33" t="s">
        <v>83</v>
      </c>
      <c r="D40" s="1"/>
      <c r="E40" s="7">
        <v>0</v>
      </c>
      <c r="F40" s="7">
        <v>0</v>
      </c>
      <c r="G40" s="7">
        <v>0</v>
      </c>
      <c r="H40" s="7">
        <v>0</v>
      </c>
      <c r="I40" s="7">
        <v>0</v>
      </c>
      <c r="J40" s="7">
        <v>0</v>
      </c>
      <c r="K40" s="1"/>
      <c r="L40" s="24">
        <v>0</v>
      </c>
      <c r="M40" s="24">
        <v>0</v>
      </c>
      <c r="N40" s="24">
        <v>0</v>
      </c>
      <c r="O40" s="24">
        <v>0</v>
      </c>
      <c r="P40" s="24">
        <v>0</v>
      </c>
      <c r="Q40" s="24">
        <v>0</v>
      </c>
      <c r="R40" s="1"/>
      <c r="S40" s="118">
        <f t="shared" si="3"/>
      </c>
      <c r="T40" s="118">
        <f t="shared" si="3"/>
      </c>
      <c r="U40" s="118">
        <f t="shared" si="3"/>
      </c>
      <c r="V40" s="118">
        <f t="shared" si="3"/>
      </c>
      <c r="W40" s="118">
        <f t="shared" si="3"/>
      </c>
      <c r="X40" s="118">
        <f t="shared" si="3"/>
      </c>
      <c r="Y40" s="1"/>
      <c r="Z40" s="84"/>
    </row>
    <row r="41" spans="2:26" ht="12.75">
      <c r="B41" s="32" t="s">
        <v>82</v>
      </c>
      <c r="C41" s="33" t="s">
        <v>81</v>
      </c>
      <c r="D41" s="1"/>
      <c r="E41" s="7">
        <v>0</v>
      </c>
      <c r="F41" s="7">
        <v>0</v>
      </c>
      <c r="G41" s="7">
        <v>0</v>
      </c>
      <c r="H41" s="7">
        <v>0</v>
      </c>
      <c r="I41" s="7">
        <v>0</v>
      </c>
      <c r="J41" s="7">
        <v>0</v>
      </c>
      <c r="K41" s="1"/>
      <c r="L41" s="24">
        <v>0</v>
      </c>
      <c r="M41" s="24">
        <v>0</v>
      </c>
      <c r="N41" s="24">
        <v>0</v>
      </c>
      <c r="O41" s="24">
        <v>0</v>
      </c>
      <c r="P41" s="24">
        <v>0</v>
      </c>
      <c r="Q41" s="24">
        <v>0</v>
      </c>
      <c r="R41" s="1"/>
      <c r="S41" s="118">
        <f t="shared" si="3"/>
      </c>
      <c r="T41" s="118">
        <f t="shared" si="3"/>
      </c>
      <c r="U41" s="118">
        <f t="shared" si="3"/>
      </c>
      <c r="V41" s="118">
        <f t="shared" si="3"/>
      </c>
      <c r="W41" s="118">
        <f t="shared" si="3"/>
      </c>
      <c r="X41" s="118">
        <f t="shared" si="3"/>
      </c>
      <c r="Y41" s="1"/>
      <c r="Z41" s="84"/>
    </row>
    <row r="42" spans="2:26" ht="12.75">
      <c r="B42" s="32" t="s">
        <v>80</v>
      </c>
      <c r="C42" s="33" t="s">
        <v>79</v>
      </c>
      <c r="D42" s="1"/>
      <c r="E42" s="7">
        <v>0</v>
      </c>
      <c r="F42" s="7">
        <v>0</v>
      </c>
      <c r="G42" s="7">
        <v>0</v>
      </c>
      <c r="H42" s="7">
        <v>0</v>
      </c>
      <c r="I42" s="7">
        <v>0</v>
      </c>
      <c r="J42" s="7">
        <v>0</v>
      </c>
      <c r="K42" s="1"/>
      <c r="L42" s="24">
        <v>0</v>
      </c>
      <c r="M42" s="24">
        <v>0</v>
      </c>
      <c r="N42" s="24">
        <v>0</v>
      </c>
      <c r="O42" s="24">
        <v>0</v>
      </c>
      <c r="P42" s="24">
        <v>0</v>
      </c>
      <c r="Q42" s="24">
        <v>0</v>
      </c>
      <c r="R42" s="1"/>
      <c r="S42" s="118">
        <f t="shared" si="3"/>
      </c>
      <c r="T42" s="118">
        <f t="shared" si="3"/>
      </c>
      <c r="U42" s="118">
        <f t="shared" si="3"/>
      </c>
      <c r="V42" s="118">
        <f t="shared" si="3"/>
      </c>
      <c r="W42" s="118">
        <f t="shared" si="3"/>
      </c>
      <c r="X42" s="118">
        <f t="shared" si="3"/>
      </c>
      <c r="Y42" s="1"/>
      <c r="Z42" s="84"/>
    </row>
    <row r="43" spans="2:26" ht="25.5">
      <c r="B43" s="32" t="s">
        <v>78</v>
      </c>
      <c r="C43" s="224" t="s">
        <v>77</v>
      </c>
      <c r="D43" s="1"/>
      <c r="E43" s="7">
        <v>0</v>
      </c>
      <c r="F43" s="7">
        <v>0</v>
      </c>
      <c r="G43" s="7">
        <v>0</v>
      </c>
      <c r="H43" s="7">
        <v>0</v>
      </c>
      <c r="I43" s="7">
        <v>0</v>
      </c>
      <c r="J43" s="7">
        <v>0</v>
      </c>
      <c r="K43" s="1"/>
      <c r="L43" s="24">
        <v>0</v>
      </c>
      <c r="M43" s="24">
        <v>0</v>
      </c>
      <c r="N43" s="24">
        <v>0</v>
      </c>
      <c r="O43" s="24">
        <v>0</v>
      </c>
      <c r="P43" s="24">
        <v>0</v>
      </c>
      <c r="Q43" s="24">
        <v>0</v>
      </c>
      <c r="R43" s="1"/>
      <c r="S43" s="118">
        <f t="shared" si="3"/>
      </c>
      <c r="T43" s="118">
        <f t="shared" si="3"/>
      </c>
      <c r="U43" s="118">
        <f t="shared" si="3"/>
      </c>
      <c r="V43" s="118">
        <f t="shared" si="3"/>
      </c>
      <c r="W43" s="118">
        <f t="shared" si="3"/>
      </c>
      <c r="X43" s="118">
        <f t="shared" si="3"/>
      </c>
      <c r="Y43" s="1"/>
      <c r="Z43" s="84"/>
    </row>
    <row r="44" spans="2:26" ht="13.5" thickBot="1">
      <c r="B44" s="30" t="s">
        <v>76</v>
      </c>
      <c r="C44" s="29" t="s">
        <v>75</v>
      </c>
      <c r="D44" s="1"/>
      <c r="E44" s="7">
        <v>0</v>
      </c>
      <c r="F44" s="7">
        <v>0</v>
      </c>
      <c r="G44" s="7">
        <v>0</v>
      </c>
      <c r="H44" s="7">
        <v>0</v>
      </c>
      <c r="I44" s="7">
        <v>0</v>
      </c>
      <c r="J44" s="7">
        <v>0</v>
      </c>
      <c r="K44" s="1"/>
      <c r="L44" s="28">
        <v>0</v>
      </c>
      <c r="M44" s="28">
        <v>0</v>
      </c>
      <c r="N44" s="28">
        <v>0</v>
      </c>
      <c r="O44" s="28">
        <v>0</v>
      </c>
      <c r="P44" s="28">
        <v>0</v>
      </c>
      <c r="Q44" s="28">
        <v>0</v>
      </c>
      <c r="R44" s="1"/>
      <c r="S44" s="144">
        <f t="shared" si="3"/>
      </c>
      <c r="T44" s="144">
        <f t="shared" si="3"/>
      </c>
      <c r="U44" s="144">
        <f t="shared" si="3"/>
      </c>
      <c r="V44" s="144">
        <f t="shared" si="3"/>
      </c>
      <c r="W44" s="144">
        <f t="shared" si="3"/>
      </c>
      <c r="X44" s="144">
        <f t="shared" si="3"/>
      </c>
      <c r="Y44" s="1"/>
      <c r="Z44" s="84"/>
    </row>
    <row r="45" spans="2:26" ht="25.5">
      <c r="B45" s="27" t="s">
        <v>74</v>
      </c>
      <c r="C45" s="164" t="s">
        <v>73</v>
      </c>
      <c r="D45" s="1"/>
      <c r="E45" s="7">
        <v>0</v>
      </c>
      <c r="F45" s="7">
        <v>0</v>
      </c>
      <c r="G45" s="7">
        <v>0</v>
      </c>
      <c r="H45" s="7">
        <v>0</v>
      </c>
      <c r="I45" s="7">
        <v>0</v>
      </c>
      <c r="J45" s="7">
        <v>0</v>
      </c>
      <c r="K45" s="1"/>
      <c r="L45" s="24">
        <v>0</v>
      </c>
      <c r="M45" s="24">
        <v>0</v>
      </c>
      <c r="N45" s="24">
        <v>0</v>
      </c>
      <c r="O45" s="24">
        <v>0</v>
      </c>
      <c r="P45" s="24">
        <v>0</v>
      </c>
      <c r="Q45" s="24">
        <v>0</v>
      </c>
      <c r="R45" s="1"/>
      <c r="S45" s="145">
        <f t="shared" si="3"/>
      </c>
      <c r="T45" s="145">
        <f t="shared" si="3"/>
      </c>
      <c r="U45" s="145">
        <f t="shared" si="3"/>
      </c>
      <c r="V45" s="145">
        <f t="shared" si="3"/>
      </c>
      <c r="W45" s="145">
        <f t="shared" si="3"/>
      </c>
      <c r="X45" s="145">
        <f t="shared" si="3"/>
      </c>
      <c r="Y45" s="1"/>
      <c r="Z45" s="84"/>
    </row>
    <row r="46" spans="2:26" ht="26.25" thickBot="1">
      <c r="B46" s="25" t="s">
        <v>72</v>
      </c>
      <c r="C46" s="165" t="s">
        <v>71</v>
      </c>
      <c r="D46" s="1"/>
      <c r="E46" s="210">
        <v>0</v>
      </c>
      <c r="F46" s="210">
        <v>0</v>
      </c>
      <c r="G46" s="210">
        <v>0</v>
      </c>
      <c r="H46" s="210">
        <v>0</v>
      </c>
      <c r="I46" s="210">
        <v>0</v>
      </c>
      <c r="J46" s="210">
        <v>0</v>
      </c>
      <c r="K46" s="1"/>
      <c r="L46" s="28">
        <v>0</v>
      </c>
      <c r="M46" s="28">
        <v>0</v>
      </c>
      <c r="N46" s="28">
        <v>0</v>
      </c>
      <c r="O46" s="28">
        <v>0</v>
      </c>
      <c r="P46" s="28">
        <v>0</v>
      </c>
      <c r="Q46" s="28">
        <v>0</v>
      </c>
      <c r="R46" s="1"/>
      <c r="S46" s="132">
        <f t="shared" si="3"/>
      </c>
      <c r="T46" s="132">
        <f t="shared" si="3"/>
      </c>
      <c r="U46" s="132">
        <f t="shared" si="3"/>
      </c>
      <c r="V46" s="132">
        <f t="shared" si="3"/>
      </c>
      <c r="W46" s="132">
        <f t="shared" si="3"/>
      </c>
      <c r="X46" s="132">
        <f t="shared" si="3"/>
      </c>
      <c r="Y46" s="1"/>
      <c r="Z46" s="85"/>
    </row>
    <row r="47" spans="3:25" ht="12.75">
      <c r="C47" s="5"/>
      <c r="D47" s="1"/>
      <c r="E47" s="4"/>
      <c r="F47" s="4"/>
      <c r="G47" s="4"/>
      <c r="H47" s="4"/>
      <c r="I47" s="4"/>
      <c r="J47" s="4"/>
      <c r="K47" s="1"/>
      <c r="L47" s="4"/>
      <c r="M47" s="4"/>
      <c r="N47" s="4"/>
      <c r="O47" s="4"/>
      <c r="P47" s="4"/>
      <c r="Q47" s="4"/>
      <c r="R47" s="1"/>
      <c r="S47" s="1"/>
      <c r="T47" s="4"/>
      <c r="U47" s="4"/>
      <c r="V47" s="4"/>
      <c r="W47" s="4"/>
      <c r="X47" s="4"/>
      <c r="Y47" s="1"/>
    </row>
    <row r="48" spans="3:25" ht="26.25" customHeight="1">
      <c r="C48" s="5"/>
      <c r="D48" s="1"/>
      <c r="E48" s="1"/>
      <c r="F48" s="4"/>
      <c r="G48" s="4"/>
      <c r="H48" s="4"/>
      <c r="I48" s="4"/>
      <c r="J48" s="4"/>
      <c r="K48" s="1"/>
      <c r="L48" s="1"/>
      <c r="M48" s="1"/>
      <c r="N48" s="1"/>
      <c r="O48" s="1"/>
      <c r="P48" s="1"/>
      <c r="Q48" s="1"/>
      <c r="R48" s="1"/>
      <c r="S48" s="1"/>
      <c r="T48" s="4"/>
      <c r="U48" s="4"/>
      <c r="V48" s="4"/>
      <c r="W48" s="4"/>
      <c r="X48" s="4"/>
      <c r="Y48" s="1"/>
    </row>
    <row r="49" spans="2:25" ht="13.5" customHeight="1" thickBot="1">
      <c r="B49" s="153"/>
      <c r="C49" s="5"/>
      <c r="D49" s="1"/>
      <c r="E49" s="1"/>
      <c r="F49" s="4"/>
      <c r="G49" s="4"/>
      <c r="H49" s="4"/>
      <c r="I49" s="4"/>
      <c r="J49" s="4"/>
      <c r="K49" s="1"/>
      <c r="L49" s="1"/>
      <c r="M49" s="4"/>
      <c r="N49" s="4"/>
      <c r="O49" s="4"/>
      <c r="P49" s="4"/>
      <c r="Q49" s="4"/>
      <c r="R49" s="1"/>
      <c r="S49" s="1"/>
      <c r="T49" s="4"/>
      <c r="U49" s="4"/>
      <c r="V49" s="4"/>
      <c r="W49" s="4"/>
      <c r="X49" s="4"/>
      <c r="Y49" s="1"/>
    </row>
    <row r="50" spans="4:26" ht="12.75" customHeight="1" thickBot="1">
      <c r="D50" s="1"/>
      <c r="E50" s="183" t="s">
        <v>224</v>
      </c>
      <c r="F50" s="275" t="s">
        <v>121</v>
      </c>
      <c r="G50" s="252"/>
      <c r="H50" s="253"/>
      <c r="I50" s="252" t="s">
        <v>120</v>
      </c>
      <c r="J50" s="253"/>
      <c r="L50" s="183" t="s">
        <v>225</v>
      </c>
      <c r="M50" s="275" t="s">
        <v>174</v>
      </c>
      <c r="N50" s="252"/>
      <c r="O50" s="253"/>
      <c r="P50" s="252" t="s">
        <v>175</v>
      </c>
      <c r="Q50" s="253"/>
      <c r="S50" s="183" t="s">
        <v>226</v>
      </c>
      <c r="T50" s="275" t="s">
        <v>180</v>
      </c>
      <c r="U50" s="252"/>
      <c r="V50" s="253"/>
      <c r="W50" s="252" t="s">
        <v>181</v>
      </c>
      <c r="X50" s="253"/>
      <c r="Y50" s="1"/>
      <c r="Z50" s="86" t="s">
        <v>106</v>
      </c>
    </row>
    <row r="51" spans="2:26" ht="12.75" customHeight="1" thickBot="1">
      <c r="B51" s="268" t="s">
        <v>244</v>
      </c>
      <c r="C51" s="269"/>
      <c r="D51"/>
      <c r="E51" s="184" t="s">
        <v>205</v>
      </c>
      <c r="F51" s="135" t="s">
        <v>24</v>
      </c>
      <c r="G51" s="135" t="s">
        <v>23</v>
      </c>
      <c r="H51" s="135" t="s">
        <v>22</v>
      </c>
      <c r="I51" s="135" t="s">
        <v>21</v>
      </c>
      <c r="J51" s="111" t="s">
        <v>20</v>
      </c>
      <c r="K51"/>
      <c r="L51" s="184" t="s">
        <v>205</v>
      </c>
      <c r="M51" s="16" t="s">
        <v>24</v>
      </c>
      <c r="N51" s="16" t="s">
        <v>23</v>
      </c>
      <c r="O51" s="16" t="s">
        <v>22</v>
      </c>
      <c r="P51" s="16" t="s">
        <v>21</v>
      </c>
      <c r="Q51" s="15" t="s">
        <v>20</v>
      </c>
      <c r="R51"/>
      <c r="S51" s="184" t="s">
        <v>205</v>
      </c>
      <c r="T51" s="16" t="s">
        <v>24</v>
      </c>
      <c r="U51" s="16" t="s">
        <v>23</v>
      </c>
      <c r="V51" s="16" t="s">
        <v>22</v>
      </c>
      <c r="W51" s="16" t="s">
        <v>21</v>
      </c>
      <c r="X51" s="15" t="s">
        <v>20</v>
      </c>
      <c r="Y51"/>
      <c r="Z51" s="84"/>
    </row>
    <row r="52" spans="2:26" ht="12.75" customHeight="1">
      <c r="B52" s="242" t="s">
        <v>218</v>
      </c>
      <c r="C52" s="243" t="s">
        <v>19</v>
      </c>
      <c r="D52" s="2"/>
      <c r="E52" s="7">
        <v>0</v>
      </c>
      <c r="F52" s="7">
        <v>0</v>
      </c>
      <c r="G52" s="7">
        <v>0</v>
      </c>
      <c r="H52" s="7">
        <v>0</v>
      </c>
      <c r="I52" s="7">
        <v>0</v>
      </c>
      <c r="J52" s="7">
        <v>0</v>
      </c>
      <c r="L52" s="150">
        <v>0</v>
      </c>
      <c r="M52" s="150">
        <v>0</v>
      </c>
      <c r="N52" s="150">
        <v>0</v>
      </c>
      <c r="O52" s="150">
        <v>0</v>
      </c>
      <c r="P52" s="150">
        <v>0</v>
      </c>
      <c r="Q52" s="150">
        <v>0</v>
      </c>
      <c r="S52" s="167">
        <f>IF(L52=0,"",(E52*1000000)/L52)</f>
      </c>
      <c r="T52" s="167">
        <f aca="true" t="shared" si="4" ref="S52:X55">IF(M52=0,"",(F52*1000000)/M52)</f>
      </c>
      <c r="U52" s="167">
        <f t="shared" si="4"/>
      </c>
      <c r="V52" s="167">
        <f t="shared" si="4"/>
      </c>
      <c r="W52" s="167">
        <f t="shared" si="4"/>
      </c>
      <c r="X52" s="167">
        <f t="shared" si="4"/>
      </c>
      <c r="Z52" s="84"/>
    </row>
    <row r="53" spans="2:26" ht="12.75" customHeight="1">
      <c r="B53" s="242" t="s">
        <v>191</v>
      </c>
      <c r="C53" s="243" t="s">
        <v>18</v>
      </c>
      <c r="D53" s="2"/>
      <c r="E53" s="7">
        <v>0</v>
      </c>
      <c r="F53" s="7">
        <v>0</v>
      </c>
      <c r="G53" s="7">
        <v>0</v>
      </c>
      <c r="H53" s="7">
        <v>0</v>
      </c>
      <c r="I53" s="7">
        <v>0</v>
      </c>
      <c r="J53" s="7">
        <v>0</v>
      </c>
      <c r="L53" s="150">
        <v>0</v>
      </c>
      <c r="M53" s="150">
        <v>0</v>
      </c>
      <c r="N53" s="150">
        <v>0</v>
      </c>
      <c r="O53" s="150">
        <v>0</v>
      </c>
      <c r="P53" s="150">
        <v>0</v>
      </c>
      <c r="Q53" s="150">
        <v>0</v>
      </c>
      <c r="S53" s="167">
        <f t="shared" si="4"/>
      </c>
      <c r="T53" s="167">
        <f t="shared" si="4"/>
      </c>
      <c r="U53" s="167">
        <f t="shared" si="4"/>
      </c>
      <c r="V53" s="167">
        <f t="shared" si="4"/>
      </c>
      <c r="W53" s="167">
        <f t="shared" si="4"/>
      </c>
      <c r="X53" s="167">
        <f t="shared" si="4"/>
      </c>
      <c r="Z53" s="84"/>
    </row>
    <row r="54" spans="2:26" ht="12.75" customHeight="1">
      <c r="B54" s="242" t="s">
        <v>192</v>
      </c>
      <c r="C54" s="243" t="s">
        <v>17</v>
      </c>
      <c r="D54" s="2"/>
      <c r="E54" s="7">
        <v>0</v>
      </c>
      <c r="F54" s="7">
        <v>0</v>
      </c>
      <c r="G54" s="7">
        <v>0</v>
      </c>
      <c r="H54" s="7">
        <v>0</v>
      </c>
      <c r="I54" s="7">
        <v>0</v>
      </c>
      <c r="J54" s="7">
        <v>0</v>
      </c>
      <c r="L54" s="150">
        <v>0</v>
      </c>
      <c r="M54" s="150">
        <v>0</v>
      </c>
      <c r="N54" s="150">
        <v>0</v>
      </c>
      <c r="O54" s="150">
        <v>0</v>
      </c>
      <c r="P54" s="150">
        <v>0</v>
      </c>
      <c r="Q54" s="150">
        <v>0</v>
      </c>
      <c r="S54" s="167">
        <f t="shared" si="4"/>
      </c>
      <c r="T54" s="167">
        <f t="shared" si="4"/>
      </c>
      <c r="U54" s="167">
        <f t="shared" si="4"/>
      </c>
      <c r="V54" s="167">
        <f t="shared" si="4"/>
      </c>
      <c r="W54" s="167">
        <f t="shared" si="4"/>
      </c>
      <c r="X54" s="167">
        <f t="shared" si="4"/>
      </c>
      <c r="Z54" s="84"/>
    </row>
    <row r="55" spans="2:26" ht="12.75" customHeight="1">
      <c r="B55" s="242" t="s">
        <v>16</v>
      </c>
      <c r="C55" s="243" t="s">
        <v>16</v>
      </c>
      <c r="D55" s="2"/>
      <c r="E55" s="7">
        <v>0</v>
      </c>
      <c r="F55" s="7">
        <v>0</v>
      </c>
      <c r="G55" s="7">
        <v>0</v>
      </c>
      <c r="H55" s="7">
        <v>0</v>
      </c>
      <c r="I55" s="7">
        <v>0</v>
      </c>
      <c r="J55" s="7">
        <v>0</v>
      </c>
      <c r="L55" s="150">
        <v>0</v>
      </c>
      <c r="M55" s="150">
        <v>0</v>
      </c>
      <c r="N55" s="150">
        <v>0</v>
      </c>
      <c r="O55" s="150">
        <v>0</v>
      </c>
      <c r="P55" s="150">
        <v>0</v>
      </c>
      <c r="Q55" s="150">
        <v>0</v>
      </c>
      <c r="S55" s="167">
        <f t="shared" si="4"/>
      </c>
      <c r="T55" s="167">
        <f t="shared" si="4"/>
      </c>
      <c r="U55" s="167">
        <f t="shared" si="4"/>
      </c>
      <c r="V55" s="167">
        <f t="shared" si="4"/>
      </c>
      <c r="W55" s="167">
        <f t="shared" si="4"/>
      </c>
      <c r="X55" s="167">
        <f>IF(Q55=0,"",(J55*1000000)/Q55)</f>
      </c>
      <c r="Z55" s="84"/>
    </row>
    <row r="56" spans="2:26" ht="12.75" customHeight="1">
      <c r="B56" s="242" t="s">
        <v>227</v>
      </c>
      <c r="C56" s="243"/>
      <c r="D56" s="2"/>
      <c r="E56" s="7">
        <v>0</v>
      </c>
      <c r="F56" s="7">
        <v>0</v>
      </c>
      <c r="G56" s="7">
        <v>0</v>
      </c>
      <c r="H56" s="7">
        <v>0</v>
      </c>
      <c r="I56" s="7">
        <v>0</v>
      </c>
      <c r="J56" s="7">
        <v>0</v>
      </c>
      <c r="L56" s="150">
        <v>0</v>
      </c>
      <c r="M56" s="150">
        <v>0</v>
      </c>
      <c r="N56" s="150">
        <v>0</v>
      </c>
      <c r="O56" s="150">
        <v>0</v>
      </c>
      <c r="P56" s="150">
        <v>0</v>
      </c>
      <c r="Q56" s="150">
        <v>0</v>
      </c>
      <c r="S56" s="167"/>
      <c r="T56" s="167"/>
      <c r="U56" s="167"/>
      <c r="V56" s="167"/>
      <c r="W56" s="167"/>
      <c r="X56" s="167"/>
      <c r="Z56" s="84"/>
    </row>
    <row r="57" spans="2:26" ht="12.75" customHeight="1" thickBot="1">
      <c r="B57" s="264" t="s">
        <v>60</v>
      </c>
      <c r="C57" s="265"/>
      <c r="D57" s="1"/>
      <c r="E57" s="43">
        <f aca="true" t="shared" si="5" ref="E57:J57">SUM(E52:E56)</f>
        <v>0</v>
      </c>
      <c r="F57" s="43">
        <f t="shared" si="5"/>
        <v>0</v>
      </c>
      <c r="G57" s="43">
        <f t="shared" si="5"/>
        <v>0</v>
      </c>
      <c r="H57" s="43">
        <f t="shared" si="5"/>
        <v>0</v>
      </c>
      <c r="I57" s="43">
        <f t="shared" si="5"/>
        <v>0</v>
      </c>
      <c r="J57" s="43">
        <f t="shared" si="5"/>
        <v>0</v>
      </c>
      <c r="K57" s="1"/>
      <c r="L57" s="126"/>
      <c r="M57" s="126"/>
      <c r="N57" s="211"/>
      <c r="O57" s="211"/>
      <c r="P57" s="211"/>
      <c r="Q57" s="211"/>
      <c r="R57" s="1"/>
      <c r="S57" s="126"/>
      <c r="T57" s="126"/>
      <c r="U57" s="211"/>
      <c r="V57" s="211"/>
      <c r="W57" s="211"/>
      <c r="X57" s="211"/>
      <c r="Y57" s="1"/>
      <c r="Z57" s="85"/>
    </row>
    <row r="58" spans="4:25" ht="12.75" customHeight="1">
      <c r="D58" s="1"/>
      <c r="E58" s="1"/>
      <c r="K58" s="1"/>
      <c r="L58" s="1"/>
      <c r="R58" s="1"/>
      <c r="S58" s="1"/>
      <c r="Y58" s="1"/>
    </row>
    <row r="59" spans="4:25" ht="12.75" customHeight="1">
      <c r="D59" s="1"/>
      <c r="E59" s="1"/>
      <c r="K59" s="1"/>
      <c r="L59" s="1"/>
      <c r="R59" s="1"/>
      <c r="S59" s="1"/>
      <c r="Y59" s="1"/>
    </row>
    <row r="60" spans="4:25" ht="12.75" customHeight="1" thickBot="1">
      <c r="D60" s="1"/>
      <c r="E60" s="1"/>
      <c r="F60" s="1"/>
      <c r="G60" s="1"/>
      <c r="H60" s="1"/>
      <c r="I60" s="1"/>
      <c r="J60" s="1"/>
      <c r="K60" s="1"/>
      <c r="L60" s="1"/>
      <c r="M60" s="1"/>
      <c r="N60" s="1"/>
      <c r="O60" s="1"/>
      <c r="P60" s="1"/>
      <c r="Q60" s="1"/>
      <c r="R60" s="1"/>
      <c r="S60" s="1"/>
      <c r="T60" s="1"/>
      <c r="U60" s="1"/>
      <c r="V60" s="1"/>
      <c r="W60" s="1"/>
      <c r="X60" s="1"/>
      <c r="Y60" s="1"/>
    </row>
    <row r="61" spans="4:26" ht="12.75" customHeight="1" thickBot="1">
      <c r="D61" s="1"/>
      <c r="E61" s="183" t="s">
        <v>224</v>
      </c>
      <c r="F61" s="275" t="s">
        <v>121</v>
      </c>
      <c r="G61" s="252"/>
      <c r="H61" s="253"/>
      <c r="I61" s="252" t="s">
        <v>120</v>
      </c>
      <c r="J61" s="253"/>
      <c r="L61" s="183" t="s">
        <v>225</v>
      </c>
      <c r="M61" s="275" t="s">
        <v>174</v>
      </c>
      <c r="N61" s="252"/>
      <c r="O61" s="253"/>
      <c r="P61" s="252" t="s">
        <v>175</v>
      </c>
      <c r="Q61" s="253"/>
      <c r="S61" s="183" t="s">
        <v>222</v>
      </c>
      <c r="T61" s="275" t="s">
        <v>180</v>
      </c>
      <c r="U61" s="252"/>
      <c r="V61" s="253"/>
      <c r="W61" s="252" t="s">
        <v>181</v>
      </c>
      <c r="X61" s="253"/>
      <c r="Y61" s="1"/>
      <c r="Z61" s="86" t="s">
        <v>106</v>
      </c>
    </row>
    <row r="62" spans="2:26" ht="12.75" customHeight="1" thickBot="1">
      <c r="B62" s="283" t="s">
        <v>217</v>
      </c>
      <c r="C62" s="284"/>
      <c r="D62" s="1"/>
      <c r="E62" s="16" t="s">
        <v>223</v>
      </c>
      <c r="F62" s="16" t="s">
        <v>24</v>
      </c>
      <c r="G62" s="16" t="s">
        <v>23</v>
      </c>
      <c r="H62" s="16" t="s">
        <v>22</v>
      </c>
      <c r="I62" s="16" t="s">
        <v>21</v>
      </c>
      <c r="J62" s="15" t="s">
        <v>20</v>
      </c>
      <c r="K62" s="1"/>
      <c r="L62" s="184" t="s">
        <v>205</v>
      </c>
      <c r="M62" s="16" t="s">
        <v>24</v>
      </c>
      <c r="N62" s="16" t="s">
        <v>23</v>
      </c>
      <c r="O62" s="16" t="s">
        <v>22</v>
      </c>
      <c r="P62" s="16" t="s">
        <v>21</v>
      </c>
      <c r="Q62" s="15" t="s">
        <v>20</v>
      </c>
      <c r="R62" s="1"/>
      <c r="S62" s="184" t="s">
        <v>205</v>
      </c>
      <c r="T62" s="16" t="s">
        <v>24</v>
      </c>
      <c r="U62" s="16" t="s">
        <v>23</v>
      </c>
      <c r="V62" s="16" t="s">
        <v>22</v>
      </c>
      <c r="W62" s="16" t="s">
        <v>21</v>
      </c>
      <c r="X62" s="15" t="s">
        <v>20</v>
      </c>
      <c r="Y62" s="1"/>
      <c r="Z62" s="84"/>
    </row>
    <row r="63" spans="2:26" ht="13.5" customHeight="1">
      <c r="B63" s="272" t="s">
        <v>236</v>
      </c>
      <c r="C63" s="273"/>
      <c r="D63" s="1"/>
      <c r="E63" s="18">
        <v>0</v>
      </c>
      <c r="F63" s="18">
        <v>0</v>
      </c>
      <c r="G63" s="18">
        <v>0</v>
      </c>
      <c r="H63" s="18">
        <v>0</v>
      </c>
      <c r="I63" s="18">
        <v>0</v>
      </c>
      <c r="J63" s="18">
        <v>0</v>
      </c>
      <c r="K63" s="1"/>
      <c r="L63" s="127"/>
      <c r="M63" s="127"/>
      <c r="N63" s="127"/>
      <c r="O63" s="127"/>
      <c r="P63" s="127"/>
      <c r="Q63" s="127"/>
      <c r="R63" s="1"/>
      <c r="S63" s="127"/>
      <c r="T63" s="127"/>
      <c r="U63" s="127"/>
      <c r="V63" s="127"/>
      <c r="W63" s="127"/>
      <c r="X63" s="127"/>
      <c r="Y63" s="1"/>
      <c r="Z63" s="84"/>
    </row>
    <row r="64" spans="1:26" ht="12.75" customHeight="1">
      <c r="A64" s="2"/>
      <c r="B64" s="262" t="s">
        <v>234</v>
      </c>
      <c r="C64" s="274"/>
      <c r="D64" s="1"/>
      <c r="E64" s="7">
        <v>0</v>
      </c>
      <c r="F64" s="7">
        <v>0</v>
      </c>
      <c r="G64" s="7">
        <v>0</v>
      </c>
      <c r="H64" s="7">
        <v>0</v>
      </c>
      <c r="I64" s="7">
        <v>0</v>
      </c>
      <c r="J64" s="7">
        <v>0</v>
      </c>
      <c r="K64" s="1"/>
      <c r="L64" s="128"/>
      <c r="M64" s="128"/>
      <c r="N64" s="128"/>
      <c r="O64" s="128"/>
      <c r="P64" s="128"/>
      <c r="Q64" s="128"/>
      <c r="R64" s="1"/>
      <c r="S64" s="128"/>
      <c r="T64" s="128"/>
      <c r="U64" s="128"/>
      <c r="V64" s="128"/>
      <c r="W64" s="128"/>
      <c r="X64" s="128"/>
      <c r="Y64" s="1"/>
      <c r="Z64" s="84"/>
    </row>
    <row r="65" spans="1:26" ht="13.5" customHeight="1" thickBot="1">
      <c r="A65" s="2"/>
      <c r="B65" s="264" t="s">
        <v>34</v>
      </c>
      <c r="C65" s="265"/>
      <c r="D65" s="1"/>
      <c r="E65" s="43">
        <f aca="true" t="shared" si="6" ref="E65:J65">SUM(E63:E64)</f>
        <v>0</v>
      </c>
      <c r="F65" s="43">
        <f t="shared" si="6"/>
        <v>0</v>
      </c>
      <c r="G65" s="44">
        <f t="shared" si="6"/>
        <v>0</v>
      </c>
      <c r="H65" s="44">
        <f t="shared" si="6"/>
        <v>0</v>
      </c>
      <c r="I65" s="44">
        <f t="shared" si="6"/>
        <v>0</v>
      </c>
      <c r="J65" s="44">
        <f t="shared" si="6"/>
        <v>0</v>
      </c>
      <c r="K65" s="1"/>
      <c r="L65" s="126"/>
      <c r="M65" s="126"/>
      <c r="N65" s="211"/>
      <c r="O65" s="211"/>
      <c r="P65" s="211"/>
      <c r="Q65" s="211"/>
      <c r="R65" s="1"/>
      <c r="S65" s="126"/>
      <c r="T65" s="126"/>
      <c r="U65" s="211"/>
      <c r="V65" s="211"/>
      <c r="W65" s="211"/>
      <c r="X65" s="211"/>
      <c r="Y65" s="1"/>
      <c r="Z65" s="85"/>
    </row>
    <row r="66" spans="1:25" ht="12.75">
      <c r="A66" s="2"/>
      <c r="C66" s="5"/>
      <c r="D66" s="1"/>
      <c r="E66" s="4"/>
      <c r="F66" s="4"/>
      <c r="G66" s="4"/>
      <c r="H66" s="4"/>
      <c r="I66" s="4"/>
      <c r="J66" s="4"/>
      <c r="K66" s="1"/>
      <c r="L66" s="1"/>
      <c r="M66" s="4"/>
      <c r="N66" s="4"/>
      <c r="O66" s="4"/>
      <c r="P66" s="4"/>
      <c r="Q66" s="4"/>
      <c r="R66" s="1"/>
      <c r="S66" s="1"/>
      <c r="T66" s="4"/>
      <c r="U66" s="4"/>
      <c r="V66" s="4"/>
      <c r="W66" s="4"/>
      <c r="X66" s="4"/>
      <c r="Y66" s="1"/>
    </row>
    <row r="67" spans="1:25" ht="26.25" customHeight="1">
      <c r="A67" s="2"/>
      <c r="C67" s="5"/>
      <c r="D67" s="1"/>
      <c r="E67" s="4"/>
      <c r="F67" s="4"/>
      <c r="G67" s="4"/>
      <c r="H67" s="4"/>
      <c r="I67" s="4"/>
      <c r="J67" s="4"/>
      <c r="K67" s="1"/>
      <c r="L67" s="1"/>
      <c r="M67" s="4"/>
      <c r="N67" s="4"/>
      <c r="O67" s="4"/>
      <c r="P67" s="4"/>
      <c r="Q67" s="4"/>
      <c r="R67" s="1"/>
      <c r="S67" s="1"/>
      <c r="T67" s="4"/>
      <c r="U67" s="4"/>
      <c r="V67" s="4"/>
      <c r="W67" s="4"/>
      <c r="X67" s="4"/>
      <c r="Y67" s="1"/>
    </row>
    <row r="68" spans="2:25" ht="13.5" customHeight="1" thickBot="1">
      <c r="B68" s="17"/>
      <c r="D68" s="1"/>
      <c r="E68" s="1"/>
      <c r="F68" s="1"/>
      <c r="G68" s="1"/>
      <c r="H68" s="1"/>
      <c r="I68" s="1"/>
      <c r="J68" s="1"/>
      <c r="K68" s="1"/>
      <c r="L68" s="1"/>
      <c r="M68" s="1"/>
      <c r="N68" s="1"/>
      <c r="O68" s="1"/>
      <c r="P68" s="1"/>
      <c r="Q68" s="1"/>
      <c r="R68" s="1"/>
      <c r="S68" s="1"/>
      <c r="T68" s="1"/>
      <c r="U68" s="1"/>
      <c r="V68" s="1"/>
      <c r="W68" s="1"/>
      <c r="X68" s="1"/>
      <c r="Y68" s="1"/>
    </row>
    <row r="69" spans="4:26" ht="12.75" customHeight="1" thickBot="1">
      <c r="D69" s="2"/>
      <c r="E69" s="183" t="s">
        <v>224</v>
      </c>
      <c r="F69" s="275" t="s">
        <v>121</v>
      </c>
      <c r="G69" s="252"/>
      <c r="H69" s="253"/>
      <c r="I69" s="252" t="s">
        <v>120</v>
      </c>
      <c r="J69" s="253"/>
      <c r="L69" s="183" t="s">
        <v>225</v>
      </c>
      <c r="M69" s="275" t="s">
        <v>184</v>
      </c>
      <c r="N69" s="252"/>
      <c r="O69" s="253"/>
      <c r="P69" s="252" t="s">
        <v>175</v>
      </c>
      <c r="Q69" s="253"/>
      <c r="S69" s="183" t="s">
        <v>222</v>
      </c>
      <c r="T69" s="275" t="s">
        <v>180</v>
      </c>
      <c r="U69" s="252"/>
      <c r="V69" s="253"/>
      <c r="W69" s="252" t="s">
        <v>181</v>
      </c>
      <c r="X69" s="253"/>
      <c r="Z69" s="87" t="s">
        <v>106</v>
      </c>
    </row>
    <row r="70" spans="1:26" ht="12.75" customHeight="1" thickBot="1">
      <c r="A70" s="2"/>
      <c r="B70" s="268" t="s">
        <v>25</v>
      </c>
      <c r="C70" s="269"/>
      <c r="D70" s="2"/>
      <c r="E70" s="16" t="s">
        <v>223</v>
      </c>
      <c r="F70" s="16" t="s">
        <v>24</v>
      </c>
      <c r="G70" s="16" t="s">
        <v>23</v>
      </c>
      <c r="H70" s="16" t="s">
        <v>22</v>
      </c>
      <c r="I70" s="16" t="s">
        <v>21</v>
      </c>
      <c r="J70" s="15" t="s">
        <v>20</v>
      </c>
      <c r="L70" s="184" t="s">
        <v>205</v>
      </c>
      <c r="M70" s="16" t="s">
        <v>24</v>
      </c>
      <c r="N70" s="16" t="s">
        <v>23</v>
      </c>
      <c r="O70" s="16" t="s">
        <v>22</v>
      </c>
      <c r="P70" s="16" t="s">
        <v>21</v>
      </c>
      <c r="Q70" s="15" t="s">
        <v>20</v>
      </c>
      <c r="S70" s="184" t="s">
        <v>205</v>
      </c>
      <c r="T70" s="16" t="s">
        <v>24</v>
      </c>
      <c r="U70" s="16" t="s">
        <v>23</v>
      </c>
      <c r="V70" s="16" t="s">
        <v>22</v>
      </c>
      <c r="W70" s="16" t="s">
        <v>21</v>
      </c>
      <c r="X70" s="15" t="s">
        <v>20</v>
      </c>
      <c r="Z70" s="88"/>
    </row>
    <row r="71" spans="1:26" ht="12.75" customHeight="1">
      <c r="A71" s="2"/>
      <c r="B71" s="262" t="s">
        <v>193</v>
      </c>
      <c r="C71" s="274" t="s">
        <v>15</v>
      </c>
      <c r="D71" s="2"/>
      <c r="E71" s="7">
        <v>0</v>
      </c>
      <c r="F71" s="7">
        <v>0</v>
      </c>
      <c r="G71" s="7">
        <v>0</v>
      </c>
      <c r="H71" s="7">
        <v>0</v>
      </c>
      <c r="I71" s="7">
        <v>0</v>
      </c>
      <c r="J71" s="7">
        <v>0</v>
      </c>
      <c r="L71" s="150">
        <v>0</v>
      </c>
      <c r="M71" s="150">
        <v>0</v>
      </c>
      <c r="N71" s="150">
        <v>0</v>
      </c>
      <c r="O71" s="150">
        <v>0</v>
      </c>
      <c r="P71" s="150">
        <v>0</v>
      </c>
      <c r="Q71" s="150">
        <v>0</v>
      </c>
      <c r="S71" s="167">
        <f aca="true" t="shared" si="7" ref="S71:X71">IF(L71=0,"",(E71*1000000)/L71)</f>
      </c>
      <c r="T71" s="167">
        <f t="shared" si="7"/>
      </c>
      <c r="U71" s="167">
        <f t="shared" si="7"/>
      </c>
      <c r="V71" s="167">
        <f t="shared" si="7"/>
      </c>
      <c r="W71" s="167">
        <f t="shared" si="7"/>
      </c>
      <c r="X71" s="167">
        <f t="shared" si="7"/>
      </c>
      <c r="Z71" s="84"/>
    </row>
    <row r="72" spans="1:26" ht="12.75" customHeight="1">
      <c r="A72" s="2"/>
      <c r="B72" s="262" t="s">
        <v>14</v>
      </c>
      <c r="C72" s="274" t="s">
        <v>14</v>
      </c>
      <c r="D72" s="2"/>
      <c r="E72" s="7">
        <v>0</v>
      </c>
      <c r="F72" s="7">
        <v>0</v>
      </c>
      <c r="G72" s="7">
        <v>0</v>
      </c>
      <c r="H72" s="7">
        <v>0</v>
      </c>
      <c r="I72" s="7">
        <v>0</v>
      </c>
      <c r="J72" s="7">
        <v>0</v>
      </c>
      <c r="L72" s="129"/>
      <c r="M72" s="129"/>
      <c r="N72" s="129"/>
      <c r="O72" s="129"/>
      <c r="P72" s="129"/>
      <c r="Q72" s="129"/>
      <c r="S72" s="129"/>
      <c r="T72" s="129"/>
      <c r="U72" s="129"/>
      <c r="V72" s="129"/>
      <c r="W72" s="129"/>
      <c r="X72" s="129"/>
      <c r="Z72" s="84"/>
    </row>
    <row r="73" spans="1:26" ht="12.75" customHeight="1">
      <c r="A73" s="2"/>
      <c r="B73" s="262" t="s">
        <v>13</v>
      </c>
      <c r="C73" s="274" t="s">
        <v>13</v>
      </c>
      <c r="D73" s="2"/>
      <c r="E73" s="7">
        <v>0</v>
      </c>
      <c r="F73" s="7">
        <v>0</v>
      </c>
      <c r="G73" s="7">
        <v>0</v>
      </c>
      <c r="H73" s="7">
        <v>0</v>
      </c>
      <c r="I73" s="7">
        <v>0</v>
      </c>
      <c r="J73" s="7">
        <v>0</v>
      </c>
      <c r="L73" s="129"/>
      <c r="M73" s="129"/>
      <c r="N73" s="129"/>
      <c r="O73" s="129"/>
      <c r="P73" s="129"/>
      <c r="Q73" s="129"/>
      <c r="S73" s="129"/>
      <c r="T73" s="129"/>
      <c r="U73" s="129"/>
      <c r="V73" s="129"/>
      <c r="W73" s="129"/>
      <c r="X73" s="129"/>
      <c r="Z73" s="84"/>
    </row>
    <row r="74" spans="2:26" ht="12.75" customHeight="1">
      <c r="B74" s="262" t="s">
        <v>12</v>
      </c>
      <c r="C74" s="274" t="s">
        <v>12</v>
      </c>
      <c r="D74" s="2"/>
      <c r="E74" s="7">
        <v>0</v>
      </c>
      <c r="F74" s="7">
        <v>0</v>
      </c>
      <c r="G74" s="7">
        <v>0</v>
      </c>
      <c r="H74" s="7">
        <v>0</v>
      </c>
      <c r="I74" s="7">
        <v>0</v>
      </c>
      <c r="J74" s="7">
        <v>0</v>
      </c>
      <c r="L74" s="129"/>
      <c r="M74" s="129"/>
      <c r="N74" s="129"/>
      <c r="O74" s="129"/>
      <c r="P74" s="129"/>
      <c r="Q74" s="129"/>
      <c r="S74" s="129"/>
      <c r="T74" s="129"/>
      <c r="U74" s="129"/>
      <c r="V74" s="129"/>
      <c r="W74" s="129"/>
      <c r="X74" s="129"/>
      <c r="Z74" s="84"/>
    </row>
    <row r="75" spans="2:26" ht="26.25" customHeight="1">
      <c r="B75" s="262" t="s">
        <v>194</v>
      </c>
      <c r="C75" s="274" t="s">
        <v>11</v>
      </c>
      <c r="D75" s="2"/>
      <c r="E75" s="7">
        <v>0</v>
      </c>
      <c r="F75" s="7">
        <v>0</v>
      </c>
      <c r="G75" s="7">
        <v>0</v>
      </c>
      <c r="H75" s="7">
        <v>0</v>
      </c>
      <c r="I75" s="7">
        <v>0</v>
      </c>
      <c r="J75" s="7">
        <v>0</v>
      </c>
      <c r="L75" s="150">
        <v>0</v>
      </c>
      <c r="M75" s="150">
        <v>0</v>
      </c>
      <c r="N75" s="150">
        <v>0</v>
      </c>
      <c r="O75" s="150">
        <v>0</v>
      </c>
      <c r="P75" s="150">
        <v>0</v>
      </c>
      <c r="Q75" s="150">
        <v>0</v>
      </c>
      <c r="S75" s="167">
        <f>IF(L75=0,"",(E75*1000000)/L75)</f>
      </c>
      <c r="T75" s="167">
        <f>IF(M75=0,"",(F75*1000000)/M75)</f>
      </c>
      <c r="U75" s="167">
        <f>IF(N75=0,"",(G75*1000000)/N75)</f>
      </c>
      <c r="V75" s="167">
        <f>IF(O75=0,"",(H75*1000000)/O75)</f>
      </c>
      <c r="W75" s="167">
        <f>IF(P75=0,"",(I75*1000000)/P75)</f>
      </c>
      <c r="X75" s="167">
        <f>IF(Q75=0,"",(J75*1000000)/Q75)</f>
      </c>
      <c r="Z75" s="84"/>
    </row>
    <row r="76" spans="2:26" ht="13.5" customHeight="1">
      <c r="B76" s="262" t="s">
        <v>10</v>
      </c>
      <c r="C76" s="274" t="s">
        <v>10</v>
      </c>
      <c r="D76" s="2"/>
      <c r="E76" s="7">
        <v>0</v>
      </c>
      <c r="F76" s="7">
        <v>0</v>
      </c>
      <c r="G76" s="7">
        <v>0</v>
      </c>
      <c r="H76" s="7">
        <v>0</v>
      </c>
      <c r="I76" s="7">
        <v>0</v>
      </c>
      <c r="J76" s="7">
        <v>0</v>
      </c>
      <c r="L76" s="129"/>
      <c r="M76" s="129"/>
      <c r="N76" s="129"/>
      <c r="O76" s="129"/>
      <c r="P76" s="129"/>
      <c r="Q76" s="129"/>
      <c r="S76" s="129"/>
      <c r="T76" s="129"/>
      <c r="U76" s="129"/>
      <c r="V76" s="129"/>
      <c r="W76" s="129"/>
      <c r="X76" s="129"/>
      <c r="Z76" s="84"/>
    </row>
    <row r="77" spans="2:26" ht="26.25" customHeight="1">
      <c r="B77" s="262" t="s">
        <v>9</v>
      </c>
      <c r="C77" s="274" t="s">
        <v>9</v>
      </c>
      <c r="D77" s="2"/>
      <c r="E77" s="7">
        <v>0</v>
      </c>
      <c r="F77" s="7">
        <v>0</v>
      </c>
      <c r="G77" s="7">
        <v>0</v>
      </c>
      <c r="H77" s="7">
        <v>0</v>
      </c>
      <c r="I77" s="7">
        <v>0</v>
      </c>
      <c r="J77" s="7">
        <v>0</v>
      </c>
      <c r="L77" s="129"/>
      <c r="M77" s="129"/>
      <c r="N77" s="129"/>
      <c r="O77" s="129"/>
      <c r="P77" s="129"/>
      <c r="Q77" s="129"/>
      <c r="S77" s="129"/>
      <c r="T77" s="129"/>
      <c r="U77" s="129"/>
      <c r="V77" s="129"/>
      <c r="W77" s="129"/>
      <c r="X77" s="129"/>
      <c r="Z77" s="84"/>
    </row>
    <row r="78" spans="2:26" ht="13.5" customHeight="1">
      <c r="B78" s="262" t="s">
        <v>8</v>
      </c>
      <c r="C78" s="274" t="s">
        <v>8</v>
      </c>
      <c r="D78" s="2"/>
      <c r="E78" s="7">
        <v>0</v>
      </c>
      <c r="F78" s="7">
        <v>0</v>
      </c>
      <c r="G78" s="7">
        <v>0</v>
      </c>
      <c r="H78" s="7">
        <v>0</v>
      </c>
      <c r="I78" s="7">
        <v>0</v>
      </c>
      <c r="J78" s="7">
        <v>0</v>
      </c>
      <c r="L78" s="129"/>
      <c r="M78" s="129"/>
      <c r="N78" s="129"/>
      <c r="O78" s="129"/>
      <c r="P78" s="129"/>
      <c r="Q78" s="129"/>
      <c r="S78" s="129"/>
      <c r="T78" s="129"/>
      <c r="U78" s="129"/>
      <c r="V78" s="129"/>
      <c r="W78" s="129"/>
      <c r="X78" s="129"/>
      <c r="Z78" s="84"/>
    </row>
    <row r="79" spans="2:26" ht="12.75" customHeight="1">
      <c r="B79" s="262" t="s">
        <v>7</v>
      </c>
      <c r="C79" s="274" t="s">
        <v>7</v>
      </c>
      <c r="D79" s="2"/>
      <c r="E79" s="7">
        <v>0</v>
      </c>
      <c r="F79" s="7">
        <v>0</v>
      </c>
      <c r="G79" s="7">
        <v>0</v>
      </c>
      <c r="H79" s="7">
        <v>0</v>
      </c>
      <c r="I79" s="7">
        <v>0</v>
      </c>
      <c r="J79" s="7">
        <v>0</v>
      </c>
      <c r="L79" s="129"/>
      <c r="M79" s="129"/>
      <c r="N79" s="129"/>
      <c r="O79" s="129"/>
      <c r="P79" s="129"/>
      <c r="Q79" s="129"/>
      <c r="S79" s="129"/>
      <c r="T79" s="129"/>
      <c r="U79" s="129"/>
      <c r="V79" s="129"/>
      <c r="W79" s="129"/>
      <c r="X79" s="129"/>
      <c r="Z79" s="84"/>
    </row>
    <row r="80" spans="2:26" ht="12.75" customHeight="1">
      <c r="B80" s="262" t="s">
        <v>6</v>
      </c>
      <c r="C80" s="274" t="s">
        <v>6</v>
      </c>
      <c r="D80" s="2"/>
      <c r="E80" s="7">
        <v>0</v>
      </c>
      <c r="F80" s="7">
        <v>0</v>
      </c>
      <c r="G80" s="7">
        <v>0</v>
      </c>
      <c r="H80" s="7">
        <v>0</v>
      </c>
      <c r="I80" s="7">
        <v>0</v>
      </c>
      <c r="J80" s="7">
        <v>0</v>
      </c>
      <c r="L80" s="129"/>
      <c r="M80" s="129"/>
      <c r="N80" s="129"/>
      <c r="O80" s="129"/>
      <c r="P80" s="129"/>
      <c r="Q80" s="129"/>
      <c r="S80" s="129"/>
      <c r="T80" s="129"/>
      <c r="U80" s="129"/>
      <c r="V80" s="129"/>
      <c r="W80" s="129"/>
      <c r="X80" s="129"/>
      <c r="Z80" s="84"/>
    </row>
    <row r="81" spans="2:26" ht="12.75" customHeight="1">
      <c r="B81" s="262" t="s">
        <v>5</v>
      </c>
      <c r="C81" s="274" t="s">
        <v>5</v>
      </c>
      <c r="D81" s="2"/>
      <c r="E81" s="118">
        <f aca="true" t="shared" si="8" ref="E81:J81">SUM(E82:E85)</f>
        <v>0</v>
      </c>
      <c r="F81" s="118">
        <f t="shared" si="8"/>
        <v>0</v>
      </c>
      <c r="G81" s="14">
        <f t="shared" si="8"/>
        <v>0</v>
      </c>
      <c r="H81" s="14">
        <f t="shared" si="8"/>
        <v>0</v>
      </c>
      <c r="I81" s="14">
        <f t="shared" si="8"/>
        <v>0</v>
      </c>
      <c r="J81" s="14">
        <f t="shared" si="8"/>
        <v>0</v>
      </c>
      <c r="L81" s="151">
        <f aca="true" t="shared" si="9" ref="L81:Q81">SUM(L82:L85)</f>
        <v>0</v>
      </c>
      <c r="M81" s="151">
        <f t="shared" si="9"/>
        <v>0</v>
      </c>
      <c r="N81" s="152">
        <f t="shared" si="9"/>
        <v>0</v>
      </c>
      <c r="O81" s="152">
        <f t="shared" si="9"/>
        <v>0</v>
      </c>
      <c r="P81" s="152">
        <f t="shared" si="9"/>
        <v>0</v>
      </c>
      <c r="Q81" s="152">
        <f t="shared" si="9"/>
        <v>0</v>
      </c>
      <c r="S81" s="118">
        <f aca="true" t="shared" si="10" ref="S81:X81">SUM(S82:S85)</f>
        <v>0</v>
      </c>
      <c r="T81" s="118">
        <f t="shared" si="10"/>
        <v>0</v>
      </c>
      <c r="U81" s="14">
        <f t="shared" si="10"/>
        <v>0</v>
      </c>
      <c r="V81" s="14">
        <f t="shared" si="10"/>
        <v>0</v>
      </c>
      <c r="W81" s="14">
        <f t="shared" si="10"/>
        <v>0</v>
      </c>
      <c r="X81" s="14">
        <f t="shared" si="10"/>
        <v>0</v>
      </c>
      <c r="Z81" s="84"/>
    </row>
    <row r="82" spans="2:26" ht="12.75" customHeight="1">
      <c r="B82" s="287"/>
      <c r="C82" s="288"/>
      <c r="D82" s="2"/>
      <c r="E82" s="7">
        <v>0</v>
      </c>
      <c r="F82" s="7">
        <v>0</v>
      </c>
      <c r="G82" s="7">
        <v>0</v>
      </c>
      <c r="H82" s="7">
        <v>0</v>
      </c>
      <c r="I82" s="7">
        <v>0</v>
      </c>
      <c r="J82" s="7">
        <v>0</v>
      </c>
      <c r="L82" s="150">
        <v>0</v>
      </c>
      <c r="M82" s="150">
        <v>0</v>
      </c>
      <c r="N82" s="150">
        <v>0</v>
      </c>
      <c r="O82" s="150">
        <v>0</v>
      </c>
      <c r="P82" s="150">
        <v>0</v>
      </c>
      <c r="Q82" s="150">
        <v>0</v>
      </c>
      <c r="S82" s="7">
        <v>0</v>
      </c>
      <c r="T82" s="7">
        <v>0</v>
      </c>
      <c r="U82" s="7">
        <v>0</v>
      </c>
      <c r="V82" s="7">
        <v>0</v>
      </c>
      <c r="W82" s="7">
        <v>0</v>
      </c>
      <c r="X82" s="7">
        <v>0</v>
      </c>
      <c r="Z82" s="84"/>
    </row>
    <row r="83" spans="2:26" ht="12.75" customHeight="1">
      <c r="B83" s="287"/>
      <c r="C83" s="288"/>
      <c r="D83" s="2"/>
      <c r="E83" s="7">
        <v>0</v>
      </c>
      <c r="F83" s="7">
        <v>0</v>
      </c>
      <c r="G83" s="7">
        <v>0</v>
      </c>
      <c r="H83" s="7">
        <v>0</v>
      </c>
      <c r="I83" s="7">
        <v>0</v>
      </c>
      <c r="J83" s="7">
        <v>0</v>
      </c>
      <c r="L83" s="150">
        <v>0</v>
      </c>
      <c r="M83" s="150">
        <v>0</v>
      </c>
      <c r="N83" s="150">
        <v>0</v>
      </c>
      <c r="O83" s="150">
        <v>0</v>
      </c>
      <c r="P83" s="150">
        <v>0</v>
      </c>
      <c r="Q83" s="150">
        <v>0</v>
      </c>
      <c r="S83" s="7">
        <v>0</v>
      </c>
      <c r="T83" s="7">
        <v>0</v>
      </c>
      <c r="U83" s="7">
        <v>0</v>
      </c>
      <c r="V83" s="7">
        <v>0</v>
      </c>
      <c r="W83" s="7">
        <v>0</v>
      </c>
      <c r="X83" s="7">
        <v>0</v>
      </c>
      <c r="Z83" s="84"/>
    </row>
    <row r="84" spans="2:26" ht="12.75" customHeight="1">
      <c r="B84" s="287"/>
      <c r="C84" s="288"/>
      <c r="D84" s="2"/>
      <c r="E84" s="7">
        <v>0</v>
      </c>
      <c r="F84" s="7">
        <v>0</v>
      </c>
      <c r="G84" s="7">
        <v>0</v>
      </c>
      <c r="H84" s="7">
        <v>0</v>
      </c>
      <c r="I84" s="7">
        <v>0</v>
      </c>
      <c r="J84" s="7">
        <v>0</v>
      </c>
      <c r="L84" s="150">
        <v>0</v>
      </c>
      <c r="M84" s="150">
        <v>0</v>
      </c>
      <c r="N84" s="150">
        <v>0</v>
      </c>
      <c r="O84" s="150">
        <v>0</v>
      </c>
      <c r="P84" s="150">
        <v>0</v>
      </c>
      <c r="Q84" s="150">
        <v>0</v>
      </c>
      <c r="S84" s="7">
        <v>0</v>
      </c>
      <c r="T84" s="7">
        <v>0</v>
      </c>
      <c r="U84" s="7">
        <v>0</v>
      </c>
      <c r="V84" s="7">
        <v>0</v>
      </c>
      <c r="W84" s="7">
        <v>0</v>
      </c>
      <c r="X84" s="7">
        <v>0</v>
      </c>
      <c r="Z84" s="84"/>
    </row>
    <row r="85" spans="2:26" ht="12.75" customHeight="1">
      <c r="B85" s="287"/>
      <c r="C85" s="288"/>
      <c r="D85" s="2"/>
      <c r="E85" s="7">
        <v>0</v>
      </c>
      <c r="F85" s="7">
        <v>0</v>
      </c>
      <c r="G85" s="7">
        <v>0</v>
      </c>
      <c r="H85" s="7">
        <v>0</v>
      </c>
      <c r="I85" s="7">
        <v>0</v>
      </c>
      <c r="J85" s="7">
        <v>0</v>
      </c>
      <c r="L85" s="150">
        <v>0</v>
      </c>
      <c r="M85" s="150">
        <v>0</v>
      </c>
      <c r="N85" s="150">
        <v>0</v>
      </c>
      <c r="O85" s="150">
        <v>0</v>
      </c>
      <c r="P85" s="150">
        <v>0</v>
      </c>
      <c r="Q85" s="150">
        <v>0</v>
      </c>
      <c r="S85" s="7">
        <v>0</v>
      </c>
      <c r="T85" s="7">
        <v>0</v>
      </c>
      <c r="U85" s="7">
        <v>0</v>
      </c>
      <c r="V85" s="7">
        <v>0</v>
      </c>
      <c r="W85" s="7">
        <v>0</v>
      </c>
      <c r="X85" s="7">
        <v>0</v>
      </c>
      <c r="Z85" s="84"/>
    </row>
    <row r="86" spans="2:26" ht="12.75" customHeight="1" thickBot="1">
      <c r="B86" s="264" t="s">
        <v>1</v>
      </c>
      <c r="C86" s="265"/>
      <c r="D86" s="2"/>
      <c r="E86" s="43">
        <f aca="true" t="shared" si="11" ref="E86:J86">SUM(E52:E85)</f>
        <v>0</v>
      </c>
      <c r="F86" s="43">
        <f t="shared" si="11"/>
        <v>0</v>
      </c>
      <c r="G86" s="44">
        <f t="shared" si="11"/>
        <v>0</v>
      </c>
      <c r="H86" s="44">
        <f t="shared" si="11"/>
        <v>0</v>
      </c>
      <c r="I86" s="44">
        <f t="shared" si="11"/>
        <v>0</v>
      </c>
      <c r="J86" s="44">
        <f t="shared" si="11"/>
        <v>0</v>
      </c>
      <c r="L86" s="212">
        <f aca="true" t="shared" si="12" ref="L86:Q86">SUM(L52:L85)</f>
        <v>0</v>
      </c>
      <c r="M86" s="212">
        <f t="shared" si="12"/>
        <v>0</v>
      </c>
      <c r="N86" s="213">
        <f t="shared" si="12"/>
        <v>0</v>
      </c>
      <c r="O86" s="213">
        <f t="shared" si="12"/>
        <v>0</v>
      </c>
      <c r="P86" s="213">
        <f t="shared" si="12"/>
        <v>0</v>
      </c>
      <c r="Q86" s="213">
        <f t="shared" si="12"/>
        <v>0</v>
      </c>
      <c r="S86" s="43">
        <f aca="true" t="shared" si="13" ref="S86:X86">SUM(S52:S85)</f>
        <v>0</v>
      </c>
      <c r="T86" s="43">
        <f t="shared" si="13"/>
        <v>0</v>
      </c>
      <c r="U86" s="44">
        <f t="shared" si="13"/>
        <v>0</v>
      </c>
      <c r="V86" s="44">
        <f t="shared" si="13"/>
        <v>0</v>
      </c>
      <c r="W86" s="44">
        <f t="shared" si="13"/>
        <v>0</v>
      </c>
      <c r="X86" s="44">
        <f t="shared" si="13"/>
        <v>0</v>
      </c>
      <c r="Z86" s="85"/>
    </row>
    <row r="87" ht="12.75" customHeight="1"/>
    <row r="88" ht="12.75" customHeight="1"/>
    <row r="92" ht="13.5" customHeight="1"/>
    <row r="94" ht="13.5" customHeight="1"/>
  </sheetData>
  <sheetProtection/>
  <mergeCells count="80">
    <mergeCell ref="W61:X61"/>
    <mergeCell ref="B64:C64"/>
    <mergeCell ref="B65:C65"/>
    <mergeCell ref="F69:H69"/>
    <mergeCell ref="I69:J69"/>
    <mergeCell ref="M69:O69"/>
    <mergeCell ref="P69:Q69"/>
    <mergeCell ref="T69:V69"/>
    <mergeCell ref="W69:X69"/>
    <mergeCell ref="F61:H61"/>
    <mergeCell ref="I61:J61"/>
    <mergeCell ref="M61:O61"/>
    <mergeCell ref="P61:Q61"/>
    <mergeCell ref="T61:V61"/>
    <mergeCell ref="T9:V9"/>
    <mergeCell ref="W9:X9"/>
    <mergeCell ref="F32:H32"/>
    <mergeCell ref="I32:J32"/>
    <mergeCell ref="M32:O32"/>
    <mergeCell ref="P32:Q32"/>
    <mergeCell ref="T32:V32"/>
    <mergeCell ref="W32:X32"/>
    <mergeCell ref="B16:C16"/>
    <mergeCell ref="F9:H9"/>
    <mergeCell ref="I9:J9"/>
    <mergeCell ref="M9:O9"/>
    <mergeCell ref="P9:Q9"/>
    <mergeCell ref="B10:C10"/>
    <mergeCell ref="B11:C11"/>
    <mergeCell ref="B12:C12"/>
    <mergeCell ref="B13:C13"/>
    <mergeCell ref="B14:C14"/>
    <mergeCell ref="B15:C15"/>
    <mergeCell ref="B17:C17"/>
    <mergeCell ref="B18:C18"/>
    <mergeCell ref="B19:C19"/>
    <mergeCell ref="B20:C20"/>
    <mergeCell ref="B21:C21"/>
    <mergeCell ref="B22:C22"/>
    <mergeCell ref="B33:C33"/>
    <mergeCell ref="B23:C23"/>
    <mergeCell ref="B25:C25"/>
    <mergeCell ref="B26:C26"/>
    <mergeCell ref="B27:C27"/>
    <mergeCell ref="B28:C28"/>
    <mergeCell ref="B34:C34"/>
    <mergeCell ref="B35:C35"/>
    <mergeCell ref="B36:C36"/>
    <mergeCell ref="F50:H50"/>
    <mergeCell ref="I50:J50"/>
    <mergeCell ref="P50:Q50"/>
    <mergeCell ref="T50:V50"/>
    <mergeCell ref="W50:X50"/>
    <mergeCell ref="B51:C51"/>
    <mergeCell ref="B52:C52"/>
    <mergeCell ref="B53:C53"/>
    <mergeCell ref="M50:O50"/>
    <mergeCell ref="B54:C54"/>
    <mergeCell ref="B55:C55"/>
    <mergeCell ref="B56:C56"/>
    <mergeCell ref="B57:C57"/>
    <mergeCell ref="B62:C62"/>
    <mergeCell ref="B63:C63"/>
    <mergeCell ref="B70:C70"/>
    <mergeCell ref="B71:C71"/>
    <mergeCell ref="B72:C72"/>
    <mergeCell ref="B73:C73"/>
    <mergeCell ref="B74:C74"/>
    <mergeCell ref="B75:C75"/>
    <mergeCell ref="B86:C86"/>
    <mergeCell ref="B76:C76"/>
    <mergeCell ref="B77:C77"/>
    <mergeCell ref="B85:C85"/>
    <mergeCell ref="B78:C78"/>
    <mergeCell ref="B79:C79"/>
    <mergeCell ref="B80:C80"/>
    <mergeCell ref="B81:C81"/>
    <mergeCell ref="B82:C82"/>
    <mergeCell ref="B83:C83"/>
    <mergeCell ref="B84:C84"/>
  </mergeCells>
  <dataValidations count="1">
    <dataValidation type="list" allowBlank="1" showInputMessage="1" showErrorMessage="1" sqref="B5">
      <formula1>"Major urban, Large urban, Other urban, Significant rural, Rural  50, Rural 80"</formula1>
    </dataValidation>
  </dataValidations>
  <printOptions/>
  <pageMargins left="0.15748031496062992" right="0.15748031496062992" top="0.7480314960629921" bottom="0.7480314960629921" header="0.31496062992125984" footer="0.31496062992125984"/>
  <pageSetup horizontalDpi="600" verticalDpi="600" orientation="landscape" paperSize="8"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2 Traffic Management Act (TMA) cost and workload template</dc:title>
  <dc:subject/>
  <dc:creator>install</dc:creator>
  <cp:keywords>TMA, GDPCR1, Traffic Management Act, Transport (Scotland) Act, Gas Distribution, Streetworks</cp:keywords>
  <dc:description/>
  <cp:lastModifiedBy>baileys</cp:lastModifiedBy>
  <cp:lastPrinted>2011-07-25T14:19:33Z</cp:lastPrinted>
  <dcterms:created xsi:type="dcterms:W3CDTF">2011-07-18T12:55:27Z</dcterms:created>
  <dcterms:modified xsi:type="dcterms:W3CDTF">2011-08-04T13:27:36Z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0x010100224D7ED41386EF40B8EE6E522BAA77810038E417950B2D4C4BB1A55FA6EA82E78C</vt:lpwstr>
  </property>
  <property fmtid="{D5CDD505-2E9C-101B-9397-08002B2CF9AE}" pid="3" name="Classification">
    <vt:lpwstr>Unclassified</vt:lpwstr>
  </property>
  <property fmtid="{D5CDD505-2E9C-101B-9397-08002B2CF9AE}" pid="4" name="DLCPolicyLabelClientValue">
    <vt:lpwstr>Version : {_UIVersionString}</vt:lpwstr>
  </property>
  <property fmtid="{D5CDD505-2E9C-101B-9397-08002B2CF9AE}" pid="5" name="DLCPolicyLabelLock">
    <vt:lpwstr/>
  </property>
  <property fmtid="{D5CDD505-2E9C-101B-9397-08002B2CF9AE}" pid="6" name="Descriptor">
    <vt:lpwstr/>
  </property>
  <property fmtid="{D5CDD505-2E9C-101B-9397-08002B2CF9AE}" pid="7" name="Applicable Start Date">
    <vt:lpwstr/>
  </property>
  <property fmtid="{D5CDD505-2E9C-101B-9397-08002B2CF9AE}" pid="8" name="_Status">
    <vt:lpwstr>Draft</vt:lpwstr>
  </property>
  <property fmtid="{D5CDD505-2E9C-101B-9397-08002B2CF9AE}" pid="9" name="Applicable Duration">
    <vt:lpwstr/>
  </property>
  <property fmtid="{D5CDD505-2E9C-101B-9397-08002B2CF9AE}" pid="10" name="Organisation">
    <vt:lpwstr/>
  </property>
  <property fmtid="{D5CDD505-2E9C-101B-9397-08002B2CF9AE}" pid="11" name="DLCPolicyLabelValue">
    <vt:lpwstr>Version : 1.0</vt:lpwstr>
  </property>
  <property fmtid="{D5CDD505-2E9C-101B-9397-08002B2CF9AE}" pid="12" name="::">
    <vt:lpwstr>- Subsidiary Document</vt:lpwstr>
  </property>
  <property fmtid="{D5CDD505-2E9C-101B-9397-08002B2CF9AE}" pid="13" name="Ref No New">
    <vt:lpwstr/>
  </property>
  <property fmtid="{D5CDD505-2E9C-101B-9397-08002B2CF9AE}" pid="14" name="Publication Date:">
    <vt:lpwstr>2011-08-04T00:00:00Z</vt:lpwstr>
  </property>
  <property fmtid="{D5CDD505-2E9C-101B-9397-08002B2CF9AE}" pid="15" name=":">
    <vt:lpwstr>20110804 Consultation on reopener applications under TMA</vt:lpwstr>
  </property>
  <property fmtid="{D5CDD505-2E9C-101B-9397-08002B2CF9AE}" pid="16" name="Overview">
    <vt:lpwstr>This document sets out our approach for assessing the notices received from three Gas Distribution Networks to reopen the gas distribution price control following the implementation of the Traffic Management Act.</vt:lpwstr>
  </property>
  <property fmtid="{D5CDD505-2E9C-101B-9397-08002B2CF9AE}" pid="17" name="ContentType">
    <vt:lpwstr>Report</vt:lpwstr>
  </property>
  <property fmtid="{D5CDD505-2E9C-101B-9397-08002B2CF9AE}" pid="18" name="Work Area">
    <vt:lpwstr>Gas Distribution</vt:lpwstr>
  </property>
  <property fmtid="{D5CDD505-2E9C-101B-9397-08002B2CF9AE}" pid="19" name="Subject">
    <vt:lpwstr/>
  </property>
  <property fmtid="{D5CDD505-2E9C-101B-9397-08002B2CF9AE}" pid="20" name="Keywords">
    <vt:lpwstr>TMA, GDPCR1, Traffic Management Act, Transport (Scotland) Act, Gas Distribution, Streetworks</vt:lpwstr>
  </property>
  <property fmtid="{D5CDD505-2E9C-101B-9397-08002B2CF9AE}" pid="21" name="_Author">
    <vt:lpwstr>install</vt:lpwstr>
  </property>
  <property fmtid="{D5CDD505-2E9C-101B-9397-08002B2CF9AE}" pid="22" name="_Category">
    <vt:lpwstr/>
  </property>
  <property fmtid="{D5CDD505-2E9C-101B-9397-08002B2CF9AE}" pid="23" name="Categories">
    <vt:lpwstr/>
  </property>
  <property fmtid="{D5CDD505-2E9C-101B-9397-08002B2CF9AE}" pid="24" name="Approval Level">
    <vt:lpwstr/>
  </property>
  <property fmtid="{D5CDD505-2E9C-101B-9397-08002B2CF9AE}" pid="25" name="_Comments">
    <vt:lpwstr/>
  </property>
  <property fmtid="{D5CDD505-2E9C-101B-9397-08002B2CF9AE}" pid="26" name="Assigned To">
    <vt:lpwstr/>
  </property>
</Properties>
</file>